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UVEGARDE PC\sauvegarde donnes 212022_PC_VF\ABIR BOUGHALMI 1\taches STRUCTURES D APPUI\conjoncture\MODELE SITE WEB CGA\nv modeles\"/>
    </mc:Choice>
  </mc:AlternateContent>
  <bookViews>
    <workbookView xWindow="0" yWindow="0" windowWidth="20490" windowHeight="8340"/>
  </bookViews>
  <sheets>
    <sheet name="جدول عدد 1-1" sheetId="1" r:id="rId1"/>
    <sheet name="جدول عدد 1-2-أ" sheetId="4" r:id="rId2"/>
    <sheet name="جدول عدد 1-2-ب" sheetId="5" r:id="rId3"/>
    <sheet name="جدول عدد 2" sheetId="6" r:id="rId4"/>
    <sheet name="Feuil2" sheetId="9" state="hidden" r:id="rId5"/>
  </sheets>
  <definedNames>
    <definedName name="_xlnm.Print_Area" localSheetId="0">'جدول عدد 1-1'!$A$1:$X$33</definedName>
    <definedName name="_xlnm.Print_Area" localSheetId="1">'جدول عدد 1-2-أ'!$A$1:$X$34</definedName>
    <definedName name="_xlnm.Print_Area" localSheetId="2">'جدول عدد 1-2-ب'!$A$1:$X$32</definedName>
    <definedName name="_xlnm.Print_Area" localSheetId="3">'جدول عدد 2'!$A$1:$K$37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3" i="6" l="1"/>
  <c r="C35" i="6" l="1"/>
  <c r="D35" i="6"/>
  <c r="E35" i="6"/>
  <c r="F35" i="6"/>
  <c r="G35" i="6"/>
  <c r="H35" i="6"/>
  <c r="I35" i="6"/>
  <c r="J35" i="6"/>
  <c r="K35" i="6"/>
  <c r="B35" i="6"/>
  <c r="D33" i="6"/>
  <c r="E33" i="6"/>
  <c r="F33" i="6"/>
  <c r="G33" i="6"/>
  <c r="H33" i="6"/>
  <c r="I33" i="6"/>
  <c r="J33" i="6"/>
  <c r="K33" i="6"/>
  <c r="B33" i="6"/>
  <c r="K21" i="6" l="1"/>
  <c r="D21" i="6"/>
  <c r="E21" i="6"/>
  <c r="F21" i="6"/>
  <c r="G21" i="6"/>
  <c r="H21" i="6"/>
  <c r="I21" i="6"/>
  <c r="J21" i="6"/>
  <c r="C21" i="6"/>
  <c r="B21" i="6"/>
  <c r="K16" i="6"/>
  <c r="D16" i="6"/>
  <c r="E16" i="6"/>
  <c r="F16" i="6"/>
  <c r="G16" i="6"/>
  <c r="H16" i="6"/>
  <c r="I16" i="6"/>
  <c r="J16" i="6"/>
  <c r="C16" i="6"/>
  <c r="B16" i="6"/>
  <c r="X29" i="5"/>
  <c r="U27" i="5"/>
  <c r="W29" i="5"/>
  <c r="V29" i="5"/>
  <c r="U29" i="5"/>
  <c r="X28" i="5"/>
  <c r="W28" i="5"/>
  <c r="V28" i="5"/>
  <c r="U28" i="5"/>
  <c r="X27" i="5"/>
  <c r="W27" i="5"/>
  <c r="V27" i="5"/>
  <c r="U18" i="5"/>
  <c r="V18" i="5"/>
  <c r="W18" i="5"/>
  <c r="X18" i="5"/>
  <c r="U19" i="5"/>
  <c r="V19" i="5"/>
  <c r="W19" i="5"/>
  <c r="X19" i="5"/>
  <c r="U20" i="5"/>
  <c r="V20" i="5"/>
  <c r="W20" i="5"/>
  <c r="X20" i="5"/>
  <c r="U21" i="5"/>
  <c r="V21" i="5"/>
  <c r="W21" i="5"/>
  <c r="X21" i="5"/>
  <c r="U22" i="5"/>
  <c r="V22" i="5"/>
  <c r="W22" i="5"/>
  <c r="X22" i="5"/>
  <c r="U23" i="5"/>
  <c r="V23" i="5"/>
  <c r="W23" i="5"/>
  <c r="X23" i="5"/>
  <c r="U24" i="5"/>
  <c r="V24" i="5"/>
  <c r="W24" i="5"/>
  <c r="X24" i="5"/>
  <c r="U25" i="5"/>
  <c r="V25" i="5"/>
  <c r="W25" i="5"/>
  <c r="X25" i="5"/>
  <c r="X17" i="5"/>
  <c r="W17" i="5"/>
  <c r="V17" i="5"/>
  <c r="U17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F23" i="5"/>
  <c r="E23" i="5"/>
  <c r="T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F20" i="5"/>
  <c r="E20" i="5"/>
  <c r="U29" i="4"/>
  <c r="V29" i="4"/>
  <c r="W29" i="4"/>
  <c r="X29" i="4"/>
  <c r="U30" i="4"/>
  <c r="V30" i="4"/>
  <c r="W30" i="4"/>
  <c r="X30" i="4"/>
  <c r="X28" i="4"/>
  <c r="W28" i="4"/>
  <c r="V28" i="4"/>
  <c r="U28" i="4"/>
  <c r="X26" i="4"/>
  <c r="X25" i="4"/>
  <c r="X24" i="4"/>
  <c r="X22" i="4"/>
  <c r="X21" i="4"/>
  <c r="W22" i="4"/>
  <c r="W21" i="4"/>
  <c r="V21" i="4"/>
  <c r="U21" i="4"/>
  <c r="U24" i="4"/>
  <c r="V24" i="4"/>
  <c r="W24" i="4"/>
  <c r="U22" i="4"/>
  <c r="U26" i="4"/>
  <c r="U25" i="4"/>
  <c r="U23" i="4"/>
  <c r="U20" i="4"/>
  <c r="U19" i="4"/>
  <c r="U18" i="4"/>
  <c r="T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F24" i="4"/>
  <c r="E24" i="4"/>
  <c r="T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F21" i="4"/>
  <c r="E21" i="4"/>
  <c r="V23" i="1"/>
  <c r="E23" i="1"/>
  <c r="X30" i="1"/>
  <c r="X29" i="1"/>
  <c r="X28" i="1"/>
  <c r="W30" i="1"/>
  <c r="W29" i="1"/>
  <c r="W28" i="1"/>
  <c r="W26" i="1"/>
  <c r="X23" i="1"/>
  <c r="W23" i="1"/>
  <c r="X24" i="1"/>
  <c r="X25" i="1"/>
  <c r="X26" i="1"/>
  <c r="W25" i="1"/>
  <c r="W24" i="1"/>
  <c r="X22" i="1"/>
  <c r="X21" i="1"/>
  <c r="X20" i="1"/>
  <c r="X19" i="1"/>
  <c r="X18" i="1"/>
  <c r="X17" i="1"/>
  <c r="W22" i="1"/>
  <c r="W21" i="1"/>
  <c r="W20" i="1"/>
  <c r="W19" i="1"/>
  <c r="W18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F23" i="1"/>
  <c r="V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F17" i="1"/>
  <c r="E17" i="1"/>
  <c r="W17" i="1" l="1"/>
  <c r="X19" i="4" l="1"/>
  <c r="X20" i="4"/>
  <c r="X23" i="4"/>
  <c r="X18" i="4"/>
  <c r="W19" i="4"/>
  <c r="W20" i="4"/>
  <c r="W23" i="4"/>
  <c r="W25" i="4"/>
  <c r="W26" i="4"/>
  <c r="W18" i="4"/>
  <c r="V19" i="4"/>
  <c r="V20" i="4"/>
  <c r="V22" i="4"/>
  <c r="V23" i="4"/>
  <c r="V25" i="4"/>
  <c r="V26" i="4"/>
  <c r="V18" i="4"/>
  <c r="D13" i="9" l="1"/>
  <c r="D8" i="9"/>
  <c r="D21" i="9" s="1"/>
  <c r="D17" i="9" l="1"/>
  <c r="D22" i="9"/>
  <c r="D19" i="9"/>
  <c r="D18" i="9"/>
  <c r="D16" i="9"/>
</calcChain>
</file>

<file path=xl/sharedStrings.xml><?xml version="1.0" encoding="utf-8"?>
<sst xmlns="http://schemas.openxmlformats.org/spreadsheetml/2006/main" count="269" uniqueCount="108">
  <si>
    <t>Prime ass vie</t>
  </si>
  <si>
    <t>Prime ass  non vie</t>
  </si>
  <si>
    <t>Primre total</t>
  </si>
  <si>
    <t>Placement</t>
  </si>
  <si>
    <t>Revenu du placement 1 m</t>
  </si>
  <si>
    <t>Revenu du placement 2 m</t>
  </si>
  <si>
    <t xml:space="preserve"> Actions de sociétés cotées en bourse</t>
  </si>
  <si>
    <t>vie</t>
  </si>
  <si>
    <t>non vie</t>
  </si>
  <si>
    <t>repartition placement</t>
  </si>
  <si>
    <t>repartition revenu</t>
  </si>
  <si>
    <t>Action coté en bourse</t>
  </si>
  <si>
    <t>جدول عدد 2: الأصول المتعلقة بتوظيف أموال المدخرات الفنية</t>
  </si>
  <si>
    <t>قائمة الأصول</t>
  </si>
  <si>
    <t>القيمة</t>
  </si>
  <si>
    <t>الإستهلاك أو مدخرات إنخفاض القيمة</t>
  </si>
  <si>
    <t>القيم التي تم التفويت فيها</t>
  </si>
  <si>
    <t>القيمة الزائدة أو الخسارة</t>
  </si>
  <si>
    <t>القيم الجديدة التي تم إقتناؤها</t>
  </si>
  <si>
    <t>ت ح</t>
  </si>
  <si>
    <t>ت غ ح</t>
  </si>
  <si>
    <t>2- القروض الرقاعية</t>
  </si>
  <si>
    <t>3- التوظيفات العقارية</t>
  </si>
  <si>
    <t>* أراضي و مباني الإستغلال</t>
  </si>
  <si>
    <t>* أراضي و مباني مخصصة لغيرالإستغلال</t>
  </si>
  <si>
    <t>* حصص و أسهم في الشركات العقارية غير المدرجة بسوق الأوراق المالية</t>
  </si>
  <si>
    <t>4- أسهم المؤسسات المدرجة بسوق الأوراق المالية</t>
  </si>
  <si>
    <t>5- حصص و أسهم مؤسسات التوظيف الجماعي في الأوراق المالية:</t>
  </si>
  <si>
    <t>* حصص في صناديق التوظيف المشتركة</t>
  </si>
  <si>
    <t>* حصص في شركات الإستثمار ذات رأس مال متغير</t>
  </si>
  <si>
    <t>6- حصص في شركات الإستثمار ذات رأس مال تنمية</t>
  </si>
  <si>
    <t>7- حصص في شركات الإستثمار ذات رأس مال قار</t>
  </si>
  <si>
    <t>8- الأسهم و الأوراق المالية الأخرى</t>
  </si>
  <si>
    <t xml:space="preserve">9- أسهم مؤسسات التأمين او إعادة التأمين الأجنبية </t>
  </si>
  <si>
    <t>10- الأموال الموظفة بالسوق النقدية والإيداعات لدى المؤسسات البنكية والمالية</t>
  </si>
  <si>
    <t>11- نفقات الإقتناء المؤجلة بعنوان التأمين على غير الحياة</t>
  </si>
  <si>
    <t>12- تسبيقات بعنوان عقود التأمين على الحياة</t>
  </si>
  <si>
    <t>13- ديون متخلدة بذمة صندوق إعادة الأمين الوجوبي</t>
  </si>
  <si>
    <t>14- ديون متخلدة بذمة صندوق ضمان المؤمن لهم</t>
  </si>
  <si>
    <t>المجموع 1</t>
  </si>
  <si>
    <t xml:space="preserve">15- التوظيفات الممثلة لمدخرات العقود بوحدات الحساب </t>
  </si>
  <si>
    <t>المجموع 2</t>
  </si>
  <si>
    <t>المؤسسة:</t>
  </si>
  <si>
    <t xml:space="preserve">الثلاثية:  </t>
  </si>
  <si>
    <t xml:space="preserve">من سنة: </t>
  </si>
  <si>
    <t xml:space="preserve">   ت ح: التأمين على الحياة</t>
  </si>
  <si>
    <t xml:space="preserve">  ت غ ح: التأمين على غير الحياة</t>
  </si>
  <si>
    <t>جدول عدد 1-1: تطور المؤشرات الفنية لفروع التأمين على غير الحياة</t>
  </si>
  <si>
    <t>تأمين</t>
  </si>
  <si>
    <t>السيارات</t>
  </si>
  <si>
    <t>ث-4</t>
  </si>
  <si>
    <t>ث</t>
  </si>
  <si>
    <t>قسط</t>
  </si>
  <si>
    <t>وحيد</t>
  </si>
  <si>
    <t xml:space="preserve">أقساط </t>
  </si>
  <si>
    <t>دورية</t>
  </si>
  <si>
    <r>
      <t xml:space="preserve">       أص</t>
    </r>
    <r>
      <rPr>
        <i/>
        <sz val="12"/>
        <color theme="1"/>
        <rFont val="Simplified Arabic"/>
        <family val="1"/>
      </rPr>
      <t>ن</t>
    </r>
    <r>
      <rPr>
        <sz val="12"/>
        <color theme="1"/>
        <rFont val="Simplified Arabic"/>
        <family val="1"/>
      </rPr>
      <t>اف التأمين</t>
    </r>
  </si>
  <si>
    <t>التأمين</t>
  </si>
  <si>
    <t>تأمين النقل</t>
  </si>
  <si>
    <t>نقل البضائع</t>
  </si>
  <si>
    <t>نقل أجسام السفن والطائرات</t>
  </si>
  <si>
    <t>البناء</t>
  </si>
  <si>
    <t>القروض</t>
  </si>
  <si>
    <t>الأخطار المختلفة الأخرى</t>
  </si>
  <si>
    <t>مجموع فروع التأمين</t>
  </si>
  <si>
    <t>على غير الحياة</t>
  </si>
  <si>
    <t>المؤشرات</t>
  </si>
  <si>
    <t xml:space="preserve"> I-العمليات المباشرة</t>
  </si>
  <si>
    <t xml:space="preserve"> II-العمليات المباشرة</t>
  </si>
  <si>
    <t xml:space="preserve">  1- عدد العقود المكتتبة: </t>
  </si>
  <si>
    <t xml:space="preserve">     * لأوّل مرّة</t>
  </si>
  <si>
    <t xml:space="preserve">     * المتجدّدة</t>
  </si>
  <si>
    <t xml:space="preserve">   2- الأقساط الصادرة الصافية من الإلغاءات</t>
  </si>
  <si>
    <t xml:space="preserve">   3- الأقساط غير المستخلصة بذمة الوسطاء</t>
  </si>
  <si>
    <t xml:space="preserve">   4- عدد الحوادث المصرّح بها </t>
  </si>
  <si>
    <t xml:space="preserve">   5- أعباء التصرّف (*):</t>
  </si>
  <si>
    <t xml:space="preserve">      * نفقات التصرّف</t>
  </si>
  <si>
    <t xml:space="preserve">      * عمولات</t>
  </si>
  <si>
    <t xml:space="preserve">   6- التعويضات المدفوعة</t>
  </si>
  <si>
    <t xml:space="preserve">     ·  الأقساط المسندة</t>
  </si>
  <si>
    <t xml:space="preserve">     ·  الأقساط المقبولة</t>
  </si>
  <si>
    <t xml:space="preserve">     ·  التعويضات على كاهل معيدي التأمين</t>
  </si>
  <si>
    <t>(*): يحتسب المؤشر بصفة جملية بالنسبة لجميع الفروع</t>
  </si>
  <si>
    <t xml:space="preserve">  2- رؤوس الأموال المؤمن عليها </t>
  </si>
  <si>
    <t xml:space="preserve">  3- أقساط التأمين الصادرة </t>
  </si>
  <si>
    <t xml:space="preserve">      * تعويضات رؤوس أموال حلّ أجلها</t>
  </si>
  <si>
    <t xml:space="preserve">      * دفوعات دورية للجرايات</t>
  </si>
  <si>
    <t xml:space="preserve">  ·  الأقساط المسندة</t>
  </si>
  <si>
    <t xml:space="preserve">  ·  الأقساط المقبولة</t>
  </si>
  <si>
    <t xml:space="preserve">  ·  التعويضات على كاهل معيدي التأمين</t>
  </si>
  <si>
    <t>جدول عدد 1-2: تطور المؤشرات الفنية لأصناف التأمين على الحياة</t>
  </si>
  <si>
    <t>جدول "أ": عقود التأمين الجماعية</t>
  </si>
  <si>
    <t>عقود في حالة الوفاة</t>
  </si>
  <si>
    <t>عقود التأمين المختلط</t>
  </si>
  <si>
    <t>عقود</t>
  </si>
  <si>
    <t>تكوين الأموال</t>
  </si>
  <si>
    <t>بوحدات الحساب</t>
  </si>
  <si>
    <t>المجموع</t>
  </si>
  <si>
    <t>جدول "ب": عقود التأمين الفردية</t>
  </si>
  <si>
    <t>(ث-4): نفس الثلاثية من السنة المنقضية</t>
  </si>
  <si>
    <t>(ث): الثلاثية المعنية من السنة الجارية</t>
  </si>
  <si>
    <t xml:space="preserve">  4- أعباء التصرّف (*):</t>
  </si>
  <si>
    <t xml:space="preserve">  5- التعويضات المدفوعة:</t>
  </si>
  <si>
    <t xml:space="preserve">من الحريق </t>
  </si>
  <si>
    <t>ضد البرد وهلاك الماشية</t>
  </si>
  <si>
    <t>الجماعي على المرض</t>
  </si>
  <si>
    <t>الوحدة: الدينار التونسي</t>
  </si>
  <si>
    <t>1- السندات الصادرة عن الدولة أو المتمتعة بضمانها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</si>
</sst>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0.00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2"/>
      <name val="Simplified Arabic"/>
      <family val="1"/>
    </font>
    <font>
      <sz val="10"/>
      <name val="Simplified Arabic"/>
      <family val="1"/>
    </font>
    <font>
      <sz val="11"/>
      <color theme="1"/>
      <name val="Simplified Arabic"/>
      <family val="1"/>
    </font>
    <font>
      <b/>
      <sz val="14"/>
      <name val="Simplified Arabic"/>
      <family val="1"/>
    </font>
    <font>
      <sz val="14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10"/>
      <name val="Simplified Arabic"/>
      <family val="1"/>
    </font>
    <font>
      <b/>
      <sz val="10"/>
      <color indexed="12"/>
      <name val="Simplified Arabic"/>
      <family val="1"/>
    </font>
    <font>
      <sz val="12"/>
      <color theme="1"/>
      <name val="Simplified Arabic"/>
      <family val="1"/>
    </font>
    <font>
      <sz val="9"/>
      <color theme="1"/>
      <name val="Simplified Arabic"/>
      <family val="1"/>
    </font>
    <font>
      <b/>
      <sz val="11"/>
      <color theme="1"/>
      <name val="Simplified Arabic"/>
      <family val="1"/>
    </font>
    <font>
      <sz val="8"/>
      <color theme="1"/>
      <name val="Simplified Arabic"/>
      <family val="1"/>
    </font>
    <font>
      <i/>
      <sz val="12"/>
      <color theme="1"/>
      <name val="Simplified Arabic"/>
      <family val="1"/>
    </font>
    <font>
      <sz val="11"/>
      <name val="Simplified Arabic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 applyFill="0" applyProtection="0"/>
    <xf numFmtId="0" fontId="1" fillId="0" borderId="28"/>
    <xf numFmtId="9" fontId="1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164" fontId="2" fillId="0" borderId="0" xfId="0" applyNumberFormat="1" applyFont="1"/>
    <xf numFmtId="0" fontId="2" fillId="0" borderId="0" xfId="0" applyFont="1" applyBorder="1" applyAlignment="1">
      <alignment vertical="center"/>
    </xf>
    <xf numFmtId="165" fontId="2" fillId="0" borderId="0" xfId="0" applyNumberFormat="1" applyFont="1"/>
    <xf numFmtId="49" fontId="2" fillId="0" borderId="0" xfId="0" applyNumberFormat="1" applyFont="1" applyBorder="1" applyAlignment="1">
      <alignment horizontal="left"/>
    </xf>
    <xf numFmtId="165" fontId="2" fillId="2" borderId="0" xfId="0" applyNumberFormat="1" applyFont="1" applyFill="1"/>
    <xf numFmtId="0" fontId="7" fillId="0" borderId="0" xfId="0" applyFont="1" applyAlignment="1">
      <alignment horizontal="right"/>
    </xf>
    <xf numFmtId="0" fontId="2" fillId="0" borderId="0" xfId="0" applyFont="1" applyFill="1"/>
    <xf numFmtId="3" fontId="2" fillId="0" borderId="0" xfId="0" applyNumberFormat="1" applyFont="1" applyFill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4" borderId="0" xfId="0" applyFont="1" applyFill="1" applyAlignment="1"/>
    <xf numFmtId="0" fontId="2" fillId="0" borderId="2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30" xfId="0" applyFont="1" applyBorder="1" applyAlignment="1">
      <alignment horizontal="center" vertical="center"/>
    </xf>
    <xf numFmtId="3" fontId="7" fillId="5" borderId="46" xfId="0" applyNumberFormat="1" applyFont="1" applyFill="1" applyBorder="1" applyAlignment="1">
      <alignment horizontal="right" vertical="center"/>
    </xf>
    <xf numFmtId="3" fontId="2" fillId="6" borderId="47" xfId="0" applyNumberFormat="1" applyFont="1" applyFill="1" applyBorder="1" applyAlignment="1">
      <alignment horizontal="right" vertical="center"/>
    </xf>
    <xf numFmtId="3" fontId="2" fillId="6" borderId="49" xfId="0" applyNumberFormat="1" applyFont="1" applyFill="1" applyBorder="1" applyAlignment="1">
      <alignment horizontal="right" vertical="center"/>
    </xf>
    <xf numFmtId="3" fontId="2" fillId="6" borderId="48" xfId="0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9" fillId="0" borderId="0" xfId="0" applyFont="1" applyFill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Border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Fill="1" applyBorder="1"/>
    <xf numFmtId="3" fontId="2" fillId="6" borderId="50" xfId="0" applyNumberFormat="1" applyFont="1" applyFill="1" applyBorder="1" applyAlignment="1">
      <alignment horizontal="right" vertical="center"/>
    </xf>
    <xf numFmtId="3" fontId="2" fillId="5" borderId="50" xfId="0" applyNumberFormat="1" applyFont="1" applyFill="1" applyBorder="1" applyAlignment="1">
      <alignment horizontal="right" vertical="center"/>
    </xf>
    <xf numFmtId="166" fontId="2" fillId="6" borderId="50" xfId="3" applyNumberFormat="1" applyFont="1" applyFill="1" applyBorder="1" applyAlignment="1">
      <alignment horizontal="right" vertical="center"/>
    </xf>
    <xf numFmtId="3" fontId="2" fillId="6" borderId="51" xfId="0" applyNumberFormat="1" applyFont="1" applyFill="1" applyBorder="1" applyAlignment="1">
      <alignment horizontal="right" vertical="center"/>
    </xf>
    <xf numFmtId="3" fontId="2" fillId="5" borderId="51" xfId="0" applyNumberFormat="1" applyFont="1" applyFill="1" applyBorder="1" applyAlignment="1">
      <alignment horizontal="right"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Fill="1" applyBorder="1"/>
    <xf numFmtId="0" fontId="17" fillId="0" borderId="0" xfId="0" applyFont="1" applyFill="1" applyBorder="1" applyAlignment="1">
      <alignment horizontal="right"/>
    </xf>
    <xf numFmtId="3" fontId="7" fillId="5" borderId="53" xfId="0" applyNumberFormat="1" applyFont="1" applyFill="1" applyBorder="1" applyAlignment="1">
      <alignment horizontal="right" vertical="center"/>
    </xf>
    <xf numFmtId="0" fontId="17" fillId="0" borderId="56" xfId="0" applyFont="1" applyBorder="1" applyAlignment="1">
      <alignment horizontal="right" readingOrder="2"/>
    </xf>
    <xf numFmtId="0" fontId="12" fillId="0" borderId="56" xfId="0" applyFont="1" applyBorder="1" applyAlignment="1">
      <alignment horizontal="center" readingOrder="2"/>
    </xf>
    <xf numFmtId="0" fontId="12" fillId="0" borderId="56" xfId="0" applyFont="1" applyFill="1" applyBorder="1" applyAlignment="1">
      <alignment horizontal="right" readingOrder="2"/>
    </xf>
    <xf numFmtId="0" fontId="17" fillId="0" borderId="56" xfId="0" applyFont="1" applyFill="1" applyBorder="1" applyAlignment="1">
      <alignment horizontal="right" readingOrder="2"/>
    </xf>
    <xf numFmtId="3" fontId="2" fillId="6" borderId="52" xfId="0" applyNumberFormat="1" applyFont="1" applyFill="1" applyBorder="1" applyAlignment="1">
      <alignment horizontal="right" vertical="center"/>
    </xf>
    <xf numFmtId="3" fontId="2" fillId="6" borderId="57" xfId="0" applyNumberFormat="1" applyFont="1" applyFill="1" applyBorder="1" applyAlignment="1">
      <alignment horizontal="right" vertical="center"/>
    </xf>
    <xf numFmtId="0" fontId="17" fillId="0" borderId="37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38" xfId="0" applyFont="1" applyBorder="1" applyAlignment="1">
      <alignment horizontal="right" readingOrder="2"/>
    </xf>
    <xf numFmtId="0" fontId="18" fillId="0" borderId="34" xfId="0" applyFont="1" applyFill="1" applyBorder="1" applyAlignment="1">
      <alignment horizontal="center" readingOrder="2"/>
    </xf>
    <xf numFmtId="0" fontId="13" fillId="0" borderId="3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3" fontId="13" fillId="6" borderId="24" xfId="0" applyNumberFormat="1" applyFont="1" applyFill="1" applyBorder="1" applyAlignment="1">
      <alignment horizontal="right"/>
    </xf>
    <xf numFmtId="3" fontId="13" fillId="5" borderId="11" xfId="0" applyNumberFormat="1" applyFont="1" applyFill="1" applyBorder="1" applyAlignment="1">
      <alignment horizontal="right" vertical="center"/>
    </xf>
    <xf numFmtId="3" fontId="13" fillId="5" borderId="24" xfId="0" applyNumberFormat="1" applyFont="1" applyFill="1" applyBorder="1" applyAlignment="1">
      <alignment horizontal="right" vertical="center"/>
    </xf>
    <xf numFmtId="3" fontId="13" fillId="5" borderId="15" xfId="0" applyNumberFormat="1" applyFont="1" applyFill="1" applyBorder="1" applyAlignment="1">
      <alignment horizontal="right" vertical="center"/>
    </xf>
    <xf numFmtId="3" fontId="13" fillId="5" borderId="38" xfId="0" applyNumberFormat="1" applyFont="1" applyFill="1" applyBorder="1" applyAlignment="1">
      <alignment horizontal="right" vertical="center"/>
    </xf>
    <xf numFmtId="3" fontId="13" fillId="6" borderId="11" xfId="0" applyNumberFormat="1" applyFont="1" applyFill="1" applyBorder="1" applyAlignment="1">
      <alignment horizontal="right" vertical="center"/>
    </xf>
    <xf numFmtId="0" fontId="13" fillId="6" borderId="0" xfId="0" applyFont="1" applyFill="1" applyBorder="1"/>
    <xf numFmtId="3" fontId="13" fillId="6" borderId="24" xfId="0" applyNumberFormat="1" applyFont="1" applyFill="1" applyBorder="1" applyAlignment="1">
      <alignment horizontal="right" vertical="center"/>
    </xf>
    <xf numFmtId="3" fontId="24" fillId="6" borderId="24" xfId="0" applyNumberFormat="1" applyFont="1" applyFill="1" applyBorder="1" applyAlignment="1">
      <alignment horizontal="right" vertical="center"/>
    </xf>
    <xf numFmtId="3" fontId="13" fillId="6" borderId="15" xfId="0" applyNumberFormat="1" applyFont="1" applyFill="1" applyBorder="1" applyAlignment="1">
      <alignment horizontal="right" vertical="center"/>
    </xf>
    <xf numFmtId="3" fontId="13" fillId="6" borderId="13" xfId="0" applyNumberFormat="1" applyFont="1" applyFill="1" applyBorder="1" applyAlignment="1">
      <alignment horizontal="right" vertical="center"/>
    </xf>
    <xf numFmtId="3" fontId="13" fillId="6" borderId="26" xfId="0" applyNumberFormat="1" applyFont="1" applyFill="1" applyBorder="1" applyAlignment="1">
      <alignment horizontal="right" vertical="center"/>
    </xf>
    <xf numFmtId="3" fontId="13" fillId="6" borderId="40" xfId="0" applyNumberFormat="1" applyFont="1" applyFill="1" applyBorder="1" applyAlignment="1">
      <alignment horizontal="right" vertical="center"/>
    </xf>
    <xf numFmtId="3" fontId="13" fillId="5" borderId="39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readingOrder="2"/>
    </xf>
    <xf numFmtId="0" fontId="13" fillId="0" borderId="0" xfId="0" applyFont="1" applyAlignment="1">
      <alignment horizontal="right" readingOrder="2"/>
    </xf>
    <xf numFmtId="0" fontId="13" fillId="0" borderId="0" xfId="0" applyFont="1" applyFill="1"/>
    <xf numFmtId="164" fontId="13" fillId="0" borderId="0" xfId="0" applyNumberFormat="1" applyFont="1" applyFill="1"/>
    <xf numFmtId="0" fontId="19" fillId="0" borderId="0" xfId="0" applyNumberFormat="1" applyFont="1" applyBorder="1" applyAlignment="1">
      <alignment vertical="top" wrapText="1" readingOrder="2"/>
    </xf>
    <xf numFmtId="0" fontId="13" fillId="4" borderId="3" xfId="0" applyFont="1" applyFill="1" applyBorder="1" applyAlignment="1">
      <alignment horizontal="right" readingOrder="2"/>
    </xf>
    <xf numFmtId="0" fontId="13" fillId="4" borderId="0" xfId="0" applyFont="1" applyFill="1" applyBorder="1" applyAlignment="1">
      <alignment horizontal="right" readingOrder="2"/>
    </xf>
    <xf numFmtId="0" fontId="19" fillId="0" borderId="3" xfId="0" applyNumberFormat="1" applyFont="1" applyBorder="1" applyAlignment="1">
      <alignment vertical="top" wrapText="1" readingOrder="2"/>
    </xf>
    <xf numFmtId="0" fontId="19" fillId="0" borderId="4" xfId="0" applyNumberFormat="1" applyFont="1" applyBorder="1" applyAlignment="1">
      <alignment vertical="top" wrapText="1" readingOrder="2"/>
    </xf>
    <xf numFmtId="0" fontId="2" fillId="0" borderId="32" xfId="0" applyFont="1" applyBorder="1" applyAlignment="1">
      <alignment horizontal="center" vertical="center"/>
    </xf>
    <xf numFmtId="0" fontId="17" fillId="0" borderId="58" xfId="0" applyFont="1" applyFill="1" applyBorder="1" applyAlignment="1">
      <alignment horizontal="right" readingOrder="2"/>
    </xf>
    <xf numFmtId="3" fontId="2" fillId="6" borderId="59" xfId="0" applyNumberFormat="1" applyFont="1" applyFill="1" applyBorder="1" applyAlignment="1">
      <alignment horizontal="right" vertical="center"/>
    </xf>
    <xf numFmtId="3" fontId="2" fillId="6" borderId="60" xfId="0" applyNumberFormat="1" applyFont="1" applyFill="1" applyBorder="1" applyAlignment="1">
      <alignment horizontal="right" vertical="center"/>
    </xf>
    <xf numFmtId="3" fontId="7" fillId="5" borderId="43" xfId="0" applyNumberFormat="1" applyFont="1" applyFill="1" applyBorder="1" applyAlignment="1">
      <alignment horizontal="right" vertical="center"/>
    </xf>
    <xf numFmtId="3" fontId="13" fillId="5" borderId="54" xfId="0" applyNumberFormat="1" applyFont="1" applyFill="1" applyBorder="1" applyAlignment="1">
      <alignment horizontal="right" vertical="center"/>
    </xf>
    <xf numFmtId="0" fontId="13" fillId="0" borderId="61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3" fontId="2" fillId="6" borderId="44" xfId="0" applyNumberFormat="1" applyFont="1" applyFill="1" applyBorder="1" applyAlignment="1">
      <alignment horizontal="right" vertical="center"/>
    </xf>
    <xf numFmtId="3" fontId="2" fillId="6" borderId="24" xfId="0" applyNumberFormat="1" applyFont="1" applyFill="1" applyBorder="1" applyAlignment="1">
      <alignment horizontal="right" vertical="center"/>
    </xf>
    <xf numFmtId="3" fontId="2" fillId="6" borderId="15" xfId="0" applyNumberFormat="1" applyFont="1" applyFill="1" applyBorder="1" applyAlignment="1">
      <alignment horizontal="right" vertical="center"/>
    </xf>
    <xf numFmtId="3" fontId="2" fillId="5" borderId="36" xfId="0" applyNumberFormat="1" applyFont="1" applyFill="1" applyBorder="1" applyAlignment="1">
      <alignment horizontal="right" vertical="center"/>
    </xf>
    <xf numFmtId="3" fontId="2" fillId="5" borderId="23" xfId="0" applyNumberFormat="1" applyFont="1" applyFill="1" applyBorder="1" applyAlignment="1">
      <alignment horizontal="right" vertical="center"/>
    </xf>
    <xf numFmtId="3" fontId="2" fillId="5" borderId="44" xfId="0" applyNumberFormat="1" applyFont="1" applyFill="1" applyBorder="1" applyAlignment="1">
      <alignment horizontal="right" vertical="center"/>
    </xf>
    <xf numFmtId="3" fontId="2" fillId="5" borderId="25" xfId="0" applyNumberFormat="1" applyFont="1" applyFill="1" applyBorder="1" applyAlignment="1">
      <alignment horizontal="right" vertical="center"/>
    </xf>
    <xf numFmtId="3" fontId="2" fillId="5" borderId="24" xfId="0" applyNumberFormat="1" applyFont="1" applyFill="1" applyBorder="1" applyAlignment="1">
      <alignment horizontal="right" vertical="center"/>
    </xf>
    <xf numFmtId="3" fontId="2" fillId="5" borderId="15" xfId="0" applyNumberFormat="1" applyFont="1" applyFill="1" applyBorder="1" applyAlignment="1">
      <alignment horizontal="right" vertical="center"/>
    </xf>
    <xf numFmtId="3" fontId="2" fillId="5" borderId="45" xfId="0" applyNumberFormat="1" applyFont="1" applyFill="1" applyBorder="1" applyAlignment="1">
      <alignment horizontal="right" vertical="center"/>
    </xf>
    <xf numFmtId="3" fontId="2" fillId="5" borderId="27" xfId="0" applyNumberFormat="1" applyFont="1" applyFill="1" applyBorder="1" applyAlignment="1">
      <alignment horizontal="right" vertical="center"/>
    </xf>
    <xf numFmtId="3" fontId="2" fillId="6" borderId="45" xfId="0" applyNumberFormat="1" applyFont="1" applyFill="1" applyBorder="1" applyAlignment="1">
      <alignment horizontal="right" vertical="center"/>
    </xf>
    <xf numFmtId="3" fontId="2" fillId="6" borderId="26" xfId="0" applyNumberFormat="1" applyFont="1" applyFill="1" applyBorder="1" applyAlignment="1">
      <alignment horizontal="right" vertical="center"/>
    </xf>
    <xf numFmtId="3" fontId="2" fillId="6" borderId="40" xfId="0" applyNumberFormat="1" applyFont="1" applyFill="1" applyBorder="1" applyAlignment="1">
      <alignment horizontal="right" vertical="center"/>
    </xf>
    <xf numFmtId="3" fontId="13" fillId="6" borderId="36" xfId="0" applyNumberFormat="1" applyFont="1" applyFill="1" applyBorder="1" applyAlignment="1">
      <alignment horizontal="right" vertical="center"/>
    </xf>
    <xf numFmtId="3" fontId="13" fillId="6" borderId="63" xfId="0" applyNumberFormat="1" applyFont="1" applyFill="1" applyBorder="1" applyAlignment="1">
      <alignment horizontal="right" vertical="center"/>
    </xf>
    <xf numFmtId="3" fontId="13" fillId="6" borderId="14" xfId="0" applyNumberFormat="1" applyFont="1" applyFill="1" applyBorder="1" applyAlignment="1">
      <alignment horizontal="right" vertical="center"/>
    </xf>
    <xf numFmtId="3" fontId="13" fillId="5" borderId="36" xfId="0" applyNumberFormat="1" applyFont="1" applyFill="1" applyBorder="1" applyAlignment="1">
      <alignment horizontal="right" vertical="center"/>
    </xf>
    <xf numFmtId="3" fontId="13" fillId="5" borderId="23" xfId="0" applyNumberFormat="1" applyFont="1" applyFill="1" applyBorder="1" applyAlignment="1">
      <alignment horizontal="right" vertical="center"/>
    </xf>
    <xf numFmtId="3" fontId="13" fillId="6" borderId="44" xfId="0" applyNumberFormat="1" applyFont="1" applyFill="1" applyBorder="1" applyAlignment="1">
      <alignment horizontal="right" vertical="center"/>
    </xf>
    <xf numFmtId="3" fontId="13" fillId="5" borderId="44" xfId="0" applyNumberFormat="1" applyFont="1" applyFill="1" applyBorder="1" applyAlignment="1">
      <alignment horizontal="right" vertical="center"/>
    </xf>
    <xf numFmtId="3" fontId="13" fillId="6" borderId="45" xfId="0" applyNumberFormat="1" applyFont="1" applyFill="1" applyBorder="1" applyAlignment="1">
      <alignment horizontal="right" vertical="center"/>
    </xf>
    <xf numFmtId="0" fontId="17" fillId="0" borderId="55" xfId="0" applyFont="1" applyBorder="1" applyAlignment="1">
      <alignment horizontal="right" readingOrder="2"/>
    </xf>
    <xf numFmtId="3" fontId="13" fillId="3" borderId="42" xfId="0" applyNumberFormat="1" applyFont="1" applyFill="1" applyBorder="1" applyAlignment="1">
      <alignment vertical="center"/>
    </xf>
    <xf numFmtId="3" fontId="13" fillId="3" borderId="43" xfId="0" applyNumberFormat="1" applyFont="1" applyFill="1" applyBorder="1" applyAlignment="1">
      <alignment vertical="center"/>
    </xf>
    <xf numFmtId="3" fontId="13" fillId="6" borderId="25" xfId="0" applyNumberFormat="1" applyFont="1" applyFill="1" applyBorder="1" applyAlignment="1">
      <alignment horizontal="right"/>
    </xf>
    <xf numFmtId="3" fontId="13" fillId="6" borderId="25" xfId="0" applyNumberFormat="1" applyFont="1" applyFill="1" applyBorder="1" applyAlignment="1">
      <alignment horizontal="right" vertical="center"/>
    </xf>
    <xf numFmtId="3" fontId="13" fillId="5" borderId="4" xfId="0" applyNumberFormat="1" applyFont="1" applyFill="1" applyBorder="1" applyAlignment="1">
      <alignment horizontal="right" vertical="center"/>
    </xf>
    <xf numFmtId="3" fontId="13" fillId="5" borderId="63" xfId="0" applyNumberFormat="1" applyFont="1" applyFill="1" applyBorder="1" applyAlignment="1">
      <alignment horizontal="right" vertical="center"/>
    </xf>
    <xf numFmtId="3" fontId="13" fillId="6" borderId="26" xfId="0" applyNumberFormat="1" applyFont="1" applyFill="1" applyBorder="1" applyAlignment="1">
      <alignment horizontal="right"/>
    </xf>
    <xf numFmtId="0" fontId="13" fillId="6" borderId="6" xfId="0" applyFont="1" applyFill="1" applyBorder="1"/>
    <xf numFmtId="0" fontId="13" fillId="6" borderId="35" xfId="0" applyFont="1" applyFill="1" applyBorder="1"/>
    <xf numFmtId="0" fontId="13" fillId="6" borderId="24" xfId="0" applyFont="1" applyFill="1" applyBorder="1"/>
    <xf numFmtId="0" fontId="13" fillId="6" borderId="26" xfId="0" applyFont="1" applyFill="1" applyBorder="1"/>
    <xf numFmtId="0" fontId="13" fillId="6" borderId="63" xfId="0" applyFont="1" applyFill="1" applyBorder="1"/>
    <xf numFmtId="3" fontId="13" fillId="6" borderId="10" xfId="0" applyNumberFormat="1" applyFont="1" applyFill="1" applyBorder="1" applyAlignment="1">
      <alignment horizontal="right" vertical="center"/>
    </xf>
    <xf numFmtId="0" fontId="13" fillId="6" borderId="10" xfId="0" applyFont="1" applyFill="1" applyBorder="1"/>
    <xf numFmtId="0" fontId="13" fillId="6" borderId="11" xfId="0" applyFont="1" applyFill="1" applyBorder="1"/>
    <xf numFmtId="3" fontId="2" fillId="3" borderId="41" xfId="0" applyNumberFormat="1" applyFont="1" applyFill="1" applyBorder="1" applyAlignment="1">
      <alignment vertical="center"/>
    </xf>
    <xf numFmtId="3" fontId="2" fillId="3" borderId="42" xfId="0" applyNumberFormat="1" applyFont="1" applyFill="1" applyBorder="1" applyAlignment="1">
      <alignment vertical="center"/>
    </xf>
    <xf numFmtId="3" fontId="2" fillId="3" borderId="43" xfId="0" applyNumberFormat="1" applyFont="1" applyFill="1" applyBorder="1" applyAlignment="1">
      <alignment vertical="center"/>
    </xf>
    <xf numFmtId="3" fontId="2" fillId="6" borderId="64" xfId="0" applyNumberFormat="1" applyFont="1" applyFill="1" applyBorder="1" applyAlignment="1">
      <alignment horizontal="right" vertical="center"/>
    </xf>
    <xf numFmtId="3" fontId="2" fillId="6" borderId="65" xfId="0" applyNumberFormat="1" applyFont="1" applyFill="1" applyBorder="1" applyAlignment="1">
      <alignment horizontal="right" vertical="center"/>
    </xf>
    <xf numFmtId="3" fontId="2" fillId="6" borderId="66" xfId="0" applyNumberFormat="1" applyFont="1" applyFill="1" applyBorder="1" applyAlignment="1">
      <alignment horizontal="right" vertical="center"/>
    </xf>
    <xf numFmtId="3" fontId="2" fillId="6" borderId="67" xfId="0" applyNumberFormat="1" applyFont="1" applyFill="1" applyBorder="1" applyAlignment="1">
      <alignment horizontal="right" vertical="center"/>
    </xf>
    <xf numFmtId="3" fontId="2" fillId="5" borderId="68" xfId="0" applyNumberFormat="1" applyFont="1" applyFill="1" applyBorder="1" applyAlignment="1">
      <alignment horizontal="right" vertical="center"/>
    </xf>
    <xf numFmtId="3" fontId="2" fillId="6" borderId="68" xfId="0" applyNumberFormat="1" applyFont="1" applyFill="1" applyBorder="1" applyAlignment="1">
      <alignment horizontal="right" vertical="center"/>
    </xf>
    <xf numFmtId="3" fontId="2" fillId="6" borderId="68" xfId="0" applyNumberFormat="1" applyFont="1" applyFill="1" applyBorder="1"/>
    <xf numFmtId="3" fontId="2" fillId="6" borderId="69" xfId="0" applyNumberFormat="1" applyFont="1" applyFill="1" applyBorder="1" applyAlignment="1">
      <alignment horizontal="right" vertical="center"/>
    </xf>
    <xf numFmtId="3" fontId="2" fillId="6" borderId="46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3" xfId="0" applyFont="1" applyBorder="1" applyAlignment="1">
      <alignment horizontal="right" vertical="center" readingOrder="2"/>
    </xf>
    <xf numFmtId="0" fontId="13" fillId="0" borderId="0" xfId="0" applyFont="1" applyBorder="1" applyAlignment="1">
      <alignment horizontal="right" vertical="center" readingOrder="2"/>
    </xf>
    <xf numFmtId="0" fontId="13" fillId="0" borderId="4" xfId="0" applyFont="1" applyBorder="1" applyAlignment="1">
      <alignment horizontal="right" vertical="center" readingOrder="2"/>
    </xf>
    <xf numFmtId="0" fontId="13" fillId="0" borderId="5" xfId="0" applyFont="1" applyBorder="1" applyAlignment="1">
      <alignment horizontal="right" vertical="center" wrapText="1" readingOrder="2"/>
    </xf>
    <xf numFmtId="0" fontId="13" fillId="0" borderId="6" xfId="0" applyFont="1" applyBorder="1" applyAlignment="1">
      <alignment horizontal="right" vertical="center" wrapText="1" readingOrder="2"/>
    </xf>
    <xf numFmtId="0" fontId="13" fillId="0" borderId="35" xfId="0" applyFont="1" applyBorder="1" applyAlignment="1">
      <alignment horizontal="right" vertical="center" wrapText="1" readingOrder="2"/>
    </xf>
    <xf numFmtId="0" fontId="13" fillId="0" borderId="15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3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right" vertical="center" wrapText="1" readingOrder="2"/>
    </xf>
    <xf numFmtId="0" fontId="13" fillId="4" borderId="3" xfId="0" applyFont="1" applyFill="1" applyBorder="1" applyAlignment="1">
      <alignment horizontal="right" vertical="center" readingOrder="2"/>
    </xf>
    <xf numFmtId="0" fontId="13" fillId="4" borderId="0" xfId="0" applyFont="1" applyFill="1" applyBorder="1" applyAlignment="1">
      <alignment horizontal="right" vertical="center" readingOrder="2"/>
    </xf>
    <xf numFmtId="0" fontId="13" fillId="4" borderId="3" xfId="0" applyFont="1" applyFill="1" applyBorder="1" applyAlignment="1">
      <alignment horizontal="right" vertical="center" wrapText="1" readingOrder="2"/>
    </xf>
    <xf numFmtId="0" fontId="13" fillId="4" borderId="0" xfId="0" applyFont="1" applyFill="1" applyBorder="1" applyAlignment="1">
      <alignment horizontal="right" vertical="center" wrapText="1" readingOrder="2"/>
    </xf>
    <xf numFmtId="0" fontId="19" fillId="0" borderId="1" xfId="0" applyNumberFormat="1" applyFont="1" applyBorder="1" applyAlignment="1">
      <alignment horizontal="center" vertical="top" wrapText="1" readingOrder="2"/>
    </xf>
    <xf numFmtId="0" fontId="19" fillId="0" borderId="2" xfId="0" applyNumberFormat="1" applyFont="1" applyBorder="1" applyAlignment="1">
      <alignment horizontal="center" vertical="top" wrapText="1" readingOrder="2"/>
    </xf>
    <xf numFmtId="0" fontId="19" fillId="0" borderId="31" xfId="0" applyNumberFormat="1" applyFont="1" applyBorder="1" applyAlignment="1">
      <alignment horizontal="center" vertical="top" wrapText="1" readingOrder="2"/>
    </xf>
    <xf numFmtId="0" fontId="19" fillId="0" borderId="5" xfId="0" applyNumberFormat="1" applyFont="1" applyBorder="1" applyAlignment="1">
      <alignment horizontal="center" vertical="top" wrapText="1" readingOrder="2"/>
    </xf>
    <xf numFmtId="0" fontId="19" fillId="0" borderId="6" xfId="0" applyNumberFormat="1" applyFont="1" applyBorder="1" applyAlignment="1">
      <alignment horizontal="center" vertical="top" wrapText="1" readingOrder="2"/>
    </xf>
    <xf numFmtId="0" fontId="19" fillId="0" borderId="35" xfId="0" applyNumberFormat="1" applyFont="1" applyBorder="1" applyAlignment="1">
      <alignment horizontal="center" vertical="top" wrapText="1" readingOrder="2"/>
    </xf>
    <xf numFmtId="0" fontId="21" fillId="0" borderId="3" xfId="0" applyFont="1" applyBorder="1" applyAlignment="1">
      <alignment horizontal="right" vertical="center" readingOrder="2"/>
    </xf>
    <xf numFmtId="0" fontId="21" fillId="0" borderId="0" xfId="0" applyFont="1" applyBorder="1" applyAlignment="1">
      <alignment horizontal="right" vertical="center" readingOrder="2"/>
    </xf>
    <xf numFmtId="0" fontId="21" fillId="0" borderId="4" xfId="0" applyFont="1" applyBorder="1" applyAlignment="1">
      <alignment horizontal="right" vertical="center" readingOrder="2"/>
    </xf>
    <xf numFmtId="0" fontId="16" fillId="0" borderId="0" xfId="0" applyFont="1" applyAlignment="1">
      <alignment horizontal="right"/>
    </xf>
    <xf numFmtId="3" fontId="13" fillId="3" borderId="42" xfId="0" applyNumberFormat="1" applyFont="1" applyFill="1" applyBorder="1" applyAlignment="1">
      <alignment horizontal="center" vertical="center"/>
    </xf>
    <xf numFmtId="3" fontId="13" fillId="3" borderId="43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readingOrder="2"/>
    </xf>
    <xf numFmtId="0" fontId="2" fillId="0" borderId="3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20" fillId="0" borderId="7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center"/>
    </xf>
    <xf numFmtId="3" fontId="2" fillId="3" borderId="42" xfId="0" applyNumberFormat="1" applyFont="1" applyFill="1" applyBorder="1" applyAlignment="1">
      <alignment horizontal="center"/>
    </xf>
    <xf numFmtId="3" fontId="2" fillId="3" borderId="43" xfId="0" applyNumberFormat="1" applyFont="1" applyFill="1" applyBorder="1" applyAlignment="1">
      <alignment horizontal="center"/>
    </xf>
    <xf numFmtId="0" fontId="19" fillId="0" borderId="3" xfId="0" applyNumberFormat="1" applyFont="1" applyBorder="1" applyAlignment="1">
      <alignment horizontal="right" vertical="top" wrapText="1" readingOrder="2"/>
    </xf>
    <xf numFmtId="0" fontId="19" fillId="0" borderId="0" xfId="0" applyNumberFormat="1" applyFont="1" applyBorder="1" applyAlignment="1">
      <alignment horizontal="right" vertical="top" wrapText="1" readingOrder="2"/>
    </xf>
    <xf numFmtId="0" fontId="19" fillId="0" borderId="4" xfId="0" applyNumberFormat="1" applyFont="1" applyBorder="1" applyAlignment="1">
      <alignment horizontal="right" vertical="top" wrapText="1" readingOrder="2"/>
    </xf>
    <xf numFmtId="0" fontId="19" fillId="0" borderId="5" xfId="0" applyNumberFormat="1" applyFont="1" applyBorder="1" applyAlignment="1">
      <alignment horizontal="right" vertical="top" wrapText="1" readingOrder="2"/>
    </xf>
    <xf numFmtId="0" fontId="19" fillId="0" borderId="6" xfId="0" applyNumberFormat="1" applyFont="1" applyBorder="1" applyAlignment="1">
      <alignment horizontal="right" vertical="top" wrapText="1" readingOrder="2"/>
    </xf>
    <xf numFmtId="0" fontId="19" fillId="0" borderId="35" xfId="0" applyNumberFormat="1" applyFont="1" applyBorder="1" applyAlignment="1">
      <alignment horizontal="right" vertical="top" wrapText="1" readingOrder="2"/>
    </xf>
    <xf numFmtId="0" fontId="20" fillId="0" borderId="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/>
    </xf>
    <xf numFmtId="0" fontId="20" fillId="0" borderId="29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20" fillId="0" borderId="16" xfId="0" applyFont="1" applyBorder="1" applyAlignment="1">
      <alignment horizontal="center" vertical="center"/>
    </xf>
    <xf numFmtId="3" fontId="13" fillId="3" borderId="41" xfId="0" applyNumberFormat="1" applyFont="1" applyFill="1" applyBorder="1" applyAlignment="1">
      <alignment horizontal="center"/>
    </xf>
    <xf numFmtId="3" fontId="13" fillId="3" borderId="42" xfId="0" applyNumberFormat="1" applyFont="1" applyFill="1" applyBorder="1" applyAlignment="1">
      <alignment horizontal="center"/>
    </xf>
    <xf numFmtId="3" fontId="13" fillId="3" borderId="43" xfId="0" applyNumberFormat="1" applyFont="1" applyFill="1" applyBorder="1" applyAlignment="1">
      <alignment horizontal="center"/>
    </xf>
    <xf numFmtId="3" fontId="13" fillId="3" borderId="41" xfId="0" applyNumberFormat="1" applyFont="1" applyFill="1" applyBorder="1" applyAlignment="1">
      <alignment horizontal="right" vertical="center"/>
    </xf>
    <xf numFmtId="3" fontId="13" fillId="3" borderId="42" xfId="0" applyNumberFormat="1" applyFont="1" applyFill="1" applyBorder="1" applyAlignment="1">
      <alignment horizontal="right" vertical="center"/>
    </xf>
    <xf numFmtId="3" fontId="13" fillId="3" borderId="43" xfId="0" applyNumberFormat="1" applyFont="1" applyFill="1" applyBorder="1" applyAlignment="1">
      <alignment horizontal="right" vertical="center"/>
    </xf>
    <xf numFmtId="0" fontId="17" fillId="0" borderId="14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1" fillId="0" borderId="54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4">
    <cellStyle name="Normal" xfId="0" builtinId="0"/>
    <cellStyle name="Pourcentage" xfId="3" builtinId="5"/>
    <cellStyle name="Style 1" xfId="1"/>
    <cellStyle name="Sty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469724</xdr:colOff>
      <xdr:row>0</xdr:row>
      <xdr:rowOff>52193</xdr:rowOff>
    </xdr:from>
    <xdr:to>
      <xdr:col>14</xdr:col>
      <xdr:colOff>574109</xdr:colOff>
      <xdr:row>4</xdr:row>
      <xdr:rowOff>78288</xdr:rowOff>
    </xdr:to>
    <xdr:pic>
      <xdr:nvPicPr>
        <xdr:cNvPr id="2" name="Image 1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6608" y="52193"/>
          <a:ext cx="4266679" cy="8089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17</xdr:col>
      <xdr:colOff>184536</xdr:colOff>
      <xdr:row>4</xdr:row>
      <xdr:rowOff>34018</xdr:rowOff>
    </xdr:to>
    <xdr:pic>
      <xdr:nvPicPr>
        <xdr:cNvPr id="2" name="Image 1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9464" y="0"/>
          <a:ext cx="4266679" cy="8050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1</xdr:rowOff>
    </xdr:from>
    <xdr:to>
      <xdr:col>18</xdr:col>
      <xdr:colOff>101079</xdr:colOff>
      <xdr:row>3</xdr:row>
      <xdr:rowOff>215901</xdr:rowOff>
    </xdr:to>
    <xdr:pic>
      <xdr:nvPicPr>
        <xdr:cNvPr id="2" name="Image 1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7700" y="1"/>
          <a:ext cx="4266679" cy="787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276087</xdr:colOff>
      <xdr:row>0</xdr:row>
      <xdr:rowOff>55218</xdr:rowOff>
    </xdr:from>
    <xdr:to>
      <xdr:col>6</xdr:col>
      <xdr:colOff>608527</xdr:colOff>
      <xdr:row>4</xdr:row>
      <xdr:rowOff>165653</xdr:rowOff>
    </xdr:to>
    <xdr:pic>
      <xdr:nvPicPr>
        <xdr:cNvPr id="2" name="Image 1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4674" y="55218"/>
          <a:ext cx="4266679" cy="786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rightToLeft="1" tabSelected="1" topLeftCell="A7" zoomScale="78" zoomScaleNormal="78" workbookViewId="0">
      <selection activeCell="A10" sqref="A10"/>
    </sheetView>
  </sheetViews>
  <sheetFormatPr baseColWidth="10" defaultColWidth="11.42578125" defaultRowHeight="15"/>
  <cols>
    <col min="1" max="2" width="7.42578125" style="1" customWidth="1"/>
    <col min="3" max="3" width="9.5703125" style="1" customWidth="1"/>
    <col min="4" max="4" width="7.5703125" style="1" customWidth="1"/>
    <col min="5" max="5" width="10.28515625" style="1" customWidth="1"/>
    <col min="6" max="6" width="9.85546875" style="1" bestFit="1" customWidth="1"/>
    <col min="7" max="7" width="10.7109375" style="1" customWidth="1"/>
    <col min="8" max="8" width="10" style="1" bestFit="1" customWidth="1"/>
    <col min="9" max="9" width="11.28515625" style="1" customWidth="1"/>
    <col min="10" max="10" width="10.140625" style="1" customWidth="1"/>
    <col min="11" max="11" width="10.5703125" style="1" customWidth="1"/>
    <col min="12" max="12" width="10.42578125" style="1" customWidth="1"/>
    <col min="13" max="13" width="11.140625" style="1" customWidth="1"/>
    <col min="14" max="14" width="8.85546875" style="1" customWidth="1"/>
    <col min="15" max="20" width="9" style="1" customWidth="1"/>
    <col min="21" max="21" width="10.5703125" style="1" customWidth="1"/>
    <col min="22" max="22" width="11.140625" style="1" customWidth="1"/>
    <col min="23" max="24" width="12.7109375" style="1" customWidth="1"/>
    <col min="25" max="16384" width="11.42578125" style="1"/>
  </cols>
  <sheetData>
    <row r="1" spans="1:24" ht="15" customHeight="1"/>
    <row r="2" spans="1:24" ht="15" customHeight="1"/>
    <row r="3" spans="1:24">
      <c r="U3" s="3"/>
      <c r="V3" s="3"/>
    </row>
    <row r="4" spans="1:24" ht="15" customHeight="1">
      <c r="A4" s="178" t="s">
        <v>42</v>
      </c>
      <c r="B4" s="178"/>
      <c r="C4" s="178"/>
      <c r="D4" s="178"/>
      <c r="E4" s="178"/>
      <c r="F4" s="178"/>
      <c r="G4" s="178"/>
      <c r="U4" s="3"/>
      <c r="V4" s="3"/>
    </row>
    <row r="5" spans="1:24" ht="15" customHeight="1">
      <c r="A5" s="178"/>
      <c r="B5" s="178"/>
      <c r="C5" s="178"/>
      <c r="D5" s="178"/>
      <c r="E5" s="178"/>
      <c r="F5" s="178"/>
      <c r="G5" s="178"/>
      <c r="H5" s="16"/>
    </row>
    <row r="6" spans="1:24">
      <c r="A6" s="25"/>
      <c r="B6" s="26"/>
      <c r="C6" s="25"/>
      <c r="D6" s="26"/>
    </row>
    <row r="7" spans="1:24" ht="18.75">
      <c r="A7" s="148" t="s">
        <v>47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</row>
    <row r="8" spans="1:24" ht="8.2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27"/>
      <c r="R8" s="27"/>
      <c r="S8" s="27"/>
      <c r="T8" s="27"/>
      <c r="U8" s="15"/>
      <c r="V8" s="15"/>
      <c r="W8" s="15"/>
      <c r="X8" s="15"/>
    </row>
    <row r="9" spans="1:24" ht="26.25" customHeight="1">
      <c r="A9" s="17"/>
      <c r="D9" s="17"/>
      <c r="J9" s="39" t="s">
        <v>43</v>
      </c>
      <c r="K9" s="41"/>
      <c r="L9" s="41" t="s">
        <v>44</v>
      </c>
      <c r="N9" s="29"/>
      <c r="O9" s="29"/>
      <c r="P9" s="17"/>
      <c r="Q9" s="17"/>
      <c r="R9" s="17"/>
      <c r="S9" s="17"/>
      <c r="T9" s="17"/>
      <c r="U9" s="17"/>
      <c r="V9" s="17"/>
      <c r="W9" s="17"/>
      <c r="X9" s="17"/>
    </row>
    <row r="10" spans="1:24" ht="26.25" customHeight="1">
      <c r="A10" s="17" t="s">
        <v>106</v>
      </c>
      <c r="D10" s="17"/>
      <c r="J10" s="39"/>
      <c r="K10" s="41"/>
      <c r="L10" s="41"/>
      <c r="N10" s="29"/>
      <c r="O10" s="29"/>
      <c r="P10" s="17"/>
      <c r="Q10" s="17"/>
      <c r="R10" s="17"/>
      <c r="S10" s="17"/>
      <c r="T10" s="17"/>
      <c r="U10" s="17"/>
      <c r="V10" s="17"/>
      <c r="W10" s="17"/>
      <c r="X10" s="17"/>
    </row>
    <row r="11" spans="1:24" ht="15.75" thickBot="1"/>
    <row r="12" spans="1:24" ht="36" customHeight="1">
      <c r="A12" s="169" t="s">
        <v>56</v>
      </c>
      <c r="B12" s="170"/>
      <c r="C12" s="170"/>
      <c r="D12" s="171"/>
      <c r="E12" s="142" t="s">
        <v>48</v>
      </c>
      <c r="F12" s="143"/>
      <c r="G12" s="142" t="s">
        <v>57</v>
      </c>
      <c r="H12" s="143"/>
      <c r="I12" s="182" t="s">
        <v>58</v>
      </c>
      <c r="J12" s="183"/>
      <c r="K12" s="183"/>
      <c r="L12" s="184"/>
      <c r="M12" s="142" t="s">
        <v>48</v>
      </c>
      <c r="N12" s="143"/>
      <c r="O12" s="142" t="s">
        <v>48</v>
      </c>
      <c r="P12" s="143"/>
      <c r="Q12" s="142" t="s">
        <v>57</v>
      </c>
      <c r="R12" s="143"/>
      <c r="S12" s="142" t="s">
        <v>57</v>
      </c>
      <c r="T12" s="143"/>
      <c r="U12" s="142" t="s">
        <v>48</v>
      </c>
      <c r="V12" s="142"/>
      <c r="W12" s="153" t="s">
        <v>64</v>
      </c>
      <c r="X12" s="154"/>
    </row>
    <row r="13" spans="1:24" ht="24.95" customHeight="1">
      <c r="A13" s="79"/>
      <c r="B13" s="76"/>
      <c r="C13" s="76"/>
      <c r="D13" s="80"/>
      <c r="E13" s="144" t="s">
        <v>49</v>
      </c>
      <c r="F13" s="145"/>
      <c r="G13" s="161" t="s">
        <v>103</v>
      </c>
      <c r="H13" s="162"/>
      <c r="I13" s="185" t="s">
        <v>59</v>
      </c>
      <c r="J13" s="186"/>
      <c r="K13" s="187" t="s">
        <v>60</v>
      </c>
      <c r="L13" s="162"/>
      <c r="M13" s="144" t="s">
        <v>61</v>
      </c>
      <c r="N13" s="145"/>
      <c r="O13" s="144" t="s">
        <v>62</v>
      </c>
      <c r="P13" s="145"/>
      <c r="Q13" s="144" t="s">
        <v>104</v>
      </c>
      <c r="R13" s="145"/>
      <c r="S13" s="144" t="s">
        <v>105</v>
      </c>
      <c r="T13" s="145"/>
      <c r="U13" s="144" t="s">
        <v>63</v>
      </c>
      <c r="V13" s="144"/>
      <c r="W13" s="149" t="s">
        <v>65</v>
      </c>
      <c r="X13" s="150"/>
    </row>
    <row r="14" spans="1:24" ht="10.5" customHeight="1">
      <c r="A14" s="79"/>
      <c r="B14" s="76"/>
      <c r="C14" s="76"/>
      <c r="D14" s="80"/>
      <c r="E14" s="144"/>
      <c r="F14" s="145"/>
      <c r="G14" s="161"/>
      <c r="H14" s="162"/>
      <c r="I14" s="146"/>
      <c r="J14" s="147"/>
      <c r="K14" s="187"/>
      <c r="L14" s="162"/>
      <c r="M14" s="146"/>
      <c r="N14" s="147"/>
      <c r="O14" s="146"/>
      <c r="P14" s="147"/>
      <c r="Q14" s="146"/>
      <c r="R14" s="147"/>
      <c r="S14" s="146"/>
      <c r="T14" s="147"/>
      <c r="U14" s="146"/>
      <c r="V14" s="181"/>
      <c r="W14" s="151"/>
      <c r="X14" s="152"/>
    </row>
    <row r="15" spans="1:24" ht="24.95" customHeight="1" thickBot="1">
      <c r="A15" s="172" t="s">
        <v>66</v>
      </c>
      <c r="B15" s="173"/>
      <c r="C15" s="173"/>
      <c r="D15" s="174"/>
      <c r="E15" s="56" t="s">
        <v>50</v>
      </c>
      <c r="F15" s="57" t="s">
        <v>51</v>
      </c>
      <c r="G15" s="56" t="s">
        <v>50</v>
      </c>
      <c r="H15" s="57" t="s">
        <v>51</v>
      </c>
      <c r="I15" s="56" t="s">
        <v>50</v>
      </c>
      <c r="J15" s="57" t="s">
        <v>51</v>
      </c>
      <c r="K15" s="56" t="s">
        <v>50</v>
      </c>
      <c r="L15" s="57" t="s">
        <v>51</v>
      </c>
      <c r="M15" s="56" t="s">
        <v>50</v>
      </c>
      <c r="N15" s="57" t="s">
        <v>51</v>
      </c>
      <c r="O15" s="56" t="s">
        <v>50</v>
      </c>
      <c r="P15" s="57" t="s">
        <v>51</v>
      </c>
      <c r="Q15" s="56" t="s">
        <v>50</v>
      </c>
      <c r="R15" s="57" t="s">
        <v>51</v>
      </c>
      <c r="S15" s="56" t="s">
        <v>50</v>
      </c>
      <c r="T15" s="57" t="s">
        <v>51</v>
      </c>
      <c r="U15" s="56" t="s">
        <v>50</v>
      </c>
      <c r="V15" s="87" t="s">
        <v>51</v>
      </c>
      <c r="W15" s="88" t="s">
        <v>50</v>
      </c>
      <c r="X15" s="89" t="s">
        <v>51</v>
      </c>
    </row>
    <row r="16" spans="1:24" ht="27.95" customHeight="1" thickBot="1">
      <c r="A16" s="175" t="s">
        <v>67</v>
      </c>
      <c r="B16" s="176"/>
      <c r="C16" s="176"/>
      <c r="D16" s="177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80"/>
    </row>
    <row r="17" spans="1:25" ht="27.95" customHeight="1">
      <c r="A17" s="155" t="s">
        <v>69</v>
      </c>
      <c r="B17" s="156"/>
      <c r="C17" s="156"/>
      <c r="D17" s="156"/>
      <c r="E17" s="109">
        <f>+E18+E19</f>
        <v>0</v>
      </c>
      <c r="F17" s="120">
        <f>+F18+F19</f>
        <v>0</v>
      </c>
      <c r="G17" s="120">
        <f t="shared" ref="G17:U17" si="0">+G18+G19</f>
        <v>0</v>
      </c>
      <c r="H17" s="120">
        <f t="shared" si="0"/>
        <v>0</v>
      </c>
      <c r="I17" s="120">
        <f t="shared" si="0"/>
        <v>0</v>
      </c>
      <c r="J17" s="120">
        <f t="shared" si="0"/>
        <v>0</v>
      </c>
      <c r="K17" s="120">
        <f t="shared" si="0"/>
        <v>0</v>
      </c>
      <c r="L17" s="120">
        <f t="shared" si="0"/>
        <v>0</v>
      </c>
      <c r="M17" s="120">
        <f t="shared" si="0"/>
        <v>0</v>
      </c>
      <c r="N17" s="120">
        <f t="shared" si="0"/>
        <v>0</v>
      </c>
      <c r="O17" s="120">
        <f t="shared" si="0"/>
        <v>0</v>
      </c>
      <c r="P17" s="120">
        <f t="shared" si="0"/>
        <v>0</v>
      </c>
      <c r="Q17" s="120">
        <f t="shared" si="0"/>
        <v>0</v>
      </c>
      <c r="R17" s="120">
        <f t="shared" si="0"/>
        <v>0</v>
      </c>
      <c r="S17" s="120">
        <f t="shared" si="0"/>
        <v>0</v>
      </c>
      <c r="T17" s="120">
        <f t="shared" si="0"/>
        <v>0</v>
      </c>
      <c r="U17" s="120">
        <f t="shared" si="0"/>
        <v>0</v>
      </c>
      <c r="V17" s="110">
        <f>+V18+V19</f>
        <v>0</v>
      </c>
      <c r="W17" s="62">
        <f>+W18+W19</f>
        <v>0</v>
      </c>
      <c r="X17" s="62">
        <f>+X18+X19</f>
        <v>0</v>
      </c>
      <c r="Y17" s="13"/>
    </row>
    <row r="18" spans="1:25" ht="27.95" customHeight="1">
      <c r="A18" s="155" t="s">
        <v>70</v>
      </c>
      <c r="B18" s="156"/>
      <c r="C18" s="156"/>
      <c r="D18" s="156"/>
      <c r="E18" s="111"/>
      <c r="F18" s="64"/>
      <c r="G18" s="65"/>
      <c r="H18" s="64"/>
      <c r="I18" s="66"/>
      <c r="J18" s="64"/>
      <c r="K18" s="58"/>
      <c r="L18" s="64"/>
      <c r="M18" s="65"/>
      <c r="N18" s="63"/>
      <c r="O18" s="64"/>
      <c r="P18" s="124"/>
      <c r="Q18" s="63"/>
      <c r="R18" s="124"/>
      <c r="S18" s="63"/>
      <c r="T18" s="64"/>
      <c r="U18" s="58"/>
      <c r="V18" s="117"/>
      <c r="W18" s="62">
        <f t="shared" ref="W18:X22" si="1">E18+G18+I18+K18+M18+O18+Q18+S18+U18</f>
        <v>0</v>
      </c>
      <c r="X18" s="62">
        <f t="shared" si="1"/>
        <v>0</v>
      </c>
      <c r="Y18" s="13"/>
    </row>
    <row r="19" spans="1:25" ht="27.95" customHeight="1">
      <c r="A19" s="155" t="s">
        <v>71</v>
      </c>
      <c r="B19" s="156"/>
      <c r="C19" s="156"/>
      <c r="D19" s="156"/>
      <c r="E19" s="111"/>
      <c r="F19" s="64"/>
      <c r="G19" s="65"/>
      <c r="H19" s="64"/>
      <c r="I19" s="65"/>
      <c r="J19" s="64"/>
      <c r="K19" s="58"/>
      <c r="L19" s="64"/>
      <c r="M19" s="65"/>
      <c r="N19" s="63"/>
      <c r="O19" s="64"/>
      <c r="P19" s="124"/>
      <c r="Q19" s="63"/>
      <c r="R19" s="124"/>
      <c r="S19" s="63"/>
      <c r="T19" s="64"/>
      <c r="U19" s="58"/>
      <c r="V19" s="117"/>
      <c r="W19" s="62">
        <f t="shared" si="1"/>
        <v>0</v>
      </c>
      <c r="X19" s="62">
        <f t="shared" si="1"/>
        <v>0</v>
      </c>
      <c r="Y19" s="13"/>
    </row>
    <row r="20" spans="1:25" ht="27.95" customHeight="1">
      <c r="A20" s="163" t="s">
        <v>72</v>
      </c>
      <c r="B20" s="164"/>
      <c r="C20" s="164"/>
      <c r="D20" s="164"/>
      <c r="E20" s="111"/>
      <c r="F20" s="65"/>
      <c r="G20" s="65"/>
      <c r="H20" s="65"/>
      <c r="I20" s="65"/>
      <c r="J20" s="65"/>
      <c r="K20" s="65"/>
      <c r="L20" s="64"/>
      <c r="M20" s="65"/>
      <c r="N20" s="63"/>
      <c r="O20" s="67"/>
      <c r="P20" s="124"/>
      <c r="Q20" s="63"/>
      <c r="R20" s="65"/>
      <c r="S20" s="63"/>
      <c r="T20" s="65"/>
      <c r="U20" s="65"/>
      <c r="V20" s="118"/>
      <c r="W20" s="62">
        <f t="shared" si="1"/>
        <v>0</v>
      </c>
      <c r="X20" s="62">
        <f t="shared" si="1"/>
        <v>0</v>
      </c>
      <c r="Y20" s="14"/>
    </row>
    <row r="21" spans="1:25" ht="27.95" customHeight="1">
      <c r="A21" s="167" t="s">
        <v>73</v>
      </c>
      <c r="B21" s="168"/>
      <c r="C21" s="168"/>
      <c r="D21" s="168"/>
      <c r="E21" s="111"/>
      <c r="F21" s="64"/>
      <c r="G21" s="65"/>
      <c r="H21" s="64"/>
      <c r="I21" s="65"/>
      <c r="J21" s="64"/>
      <c r="K21" s="58"/>
      <c r="L21" s="64"/>
      <c r="M21" s="65"/>
      <c r="N21" s="63"/>
      <c r="O21" s="64"/>
      <c r="P21" s="124"/>
      <c r="Q21" s="63"/>
      <c r="R21" s="124"/>
      <c r="S21" s="63"/>
      <c r="T21" s="64"/>
      <c r="U21" s="65"/>
      <c r="V21" s="118"/>
      <c r="W21" s="62">
        <f t="shared" si="1"/>
        <v>0</v>
      </c>
      <c r="X21" s="62">
        <f t="shared" si="1"/>
        <v>0</v>
      </c>
      <c r="Y21" s="13"/>
    </row>
    <row r="22" spans="1:25" ht="27.95" customHeight="1">
      <c r="A22" s="77" t="s">
        <v>74</v>
      </c>
      <c r="B22" s="78"/>
      <c r="C22" s="78"/>
      <c r="D22" s="78"/>
      <c r="E22" s="111"/>
      <c r="F22" s="65"/>
      <c r="G22" s="65"/>
      <c r="H22" s="64"/>
      <c r="I22" s="65"/>
      <c r="J22" s="64"/>
      <c r="K22" s="58"/>
      <c r="L22" s="64"/>
      <c r="M22" s="65"/>
      <c r="N22" s="63"/>
      <c r="O22" s="67"/>
      <c r="P22" s="124"/>
      <c r="Q22" s="63"/>
      <c r="R22" s="65"/>
      <c r="S22" s="63"/>
      <c r="T22" s="65"/>
      <c r="U22" s="58"/>
      <c r="V22" s="117"/>
      <c r="W22" s="62">
        <f t="shared" si="1"/>
        <v>0</v>
      </c>
      <c r="X22" s="62">
        <f t="shared" si="1"/>
        <v>0</v>
      </c>
      <c r="Y22" s="13"/>
    </row>
    <row r="23" spans="1:25" ht="27.95" customHeight="1">
      <c r="A23" s="77" t="s">
        <v>75</v>
      </c>
      <c r="B23" s="78"/>
      <c r="C23" s="78"/>
      <c r="D23" s="78"/>
      <c r="E23" s="112">
        <f>+E24+E25</f>
        <v>0</v>
      </c>
      <c r="F23" s="59">
        <f>+F24+F25</f>
        <v>0</v>
      </c>
      <c r="G23" s="59">
        <f t="shared" ref="G23:U23" si="2">+G24+G25</f>
        <v>0</v>
      </c>
      <c r="H23" s="59">
        <f t="shared" si="2"/>
        <v>0</v>
      </c>
      <c r="I23" s="59">
        <f t="shared" si="2"/>
        <v>0</v>
      </c>
      <c r="J23" s="59">
        <f t="shared" si="2"/>
        <v>0</v>
      </c>
      <c r="K23" s="59">
        <f t="shared" si="2"/>
        <v>0</v>
      </c>
      <c r="L23" s="59">
        <f t="shared" si="2"/>
        <v>0</v>
      </c>
      <c r="M23" s="59">
        <f t="shared" si="2"/>
        <v>0</v>
      </c>
      <c r="N23" s="59">
        <f t="shared" si="2"/>
        <v>0</v>
      </c>
      <c r="O23" s="59">
        <f t="shared" si="2"/>
        <v>0</v>
      </c>
      <c r="P23" s="59">
        <f t="shared" si="2"/>
        <v>0</v>
      </c>
      <c r="Q23" s="59">
        <f t="shared" si="2"/>
        <v>0</v>
      </c>
      <c r="R23" s="59">
        <f t="shared" si="2"/>
        <v>0</v>
      </c>
      <c r="S23" s="59">
        <f t="shared" si="2"/>
        <v>0</v>
      </c>
      <c r="T23" s="59">
        <f t="shared" si="2"/>
        <v>0</v>
      </c>
      <c r="U23" s="59">
        <f t="shared" si="2"/>
        <v>0</v>
      </c>
      <c r="V23" s="119">
        <f>+V24+V25</f>
        <v>0</v>
      </c>
      <c r="W23" s="62">
        <f>+W24+W25</f>
        <v>0</v>
      </c>
      <c r="X23" s="62">
        <f>+X24+X25</f>
        <v>0</v>
      </c>
      <c r="Y23" s="13"/>
    </row>
    <row r="24" spans="1:25" ht="27.95" customHeight="1">
      <c r="A24" s="165" t="s">
        <v>76</v>
      </c>
      <c r="B24" s="166"/>
      <c r="C24" s="166"/>
      <c r="D24" s="166"/>
      <c r="E24" s="111"/>
      <c r="F24" s="65"/>
      <c r="G24" s="65"/>
      <c r="H24" s="65"/>
      <c r="I24" s="65"/>
      <c r="J24" s="65"/>
      <c r="K24" s="58"/>
      <c r="L24" s="64"/>
      <c r="M24" s="65"/>
      <c r="N24" s="63"/>
      <c r="O24" s="67"/>
      <c r="P24" s="124"/>
      <c r="Q24" s="63"/>
      <c r="R24" s="65"/>
      <c r="S24" s="63"/>
      <c r="T24" s="65"/>
      <c r="U24" s="58"/>
      <c r="V24" s="117"/>
      <c r="W24" s="62">
        <f t="shared" ref="W24:X26" si="3">E24+G24+I24+K24+M24+O24+U24+Q24+S24</f>
        <v>0</v>
      </c>
      <c r="X24" s="62">
        <f t="shared" si="3"/>
        <v>0</v>
      </c>
      <c r="Y24" s="13"/>
    </row>
    <row r="25" spans="1:25" ht="27.95" customHeight="1">
      <c r="A25" s="165" t="s">
        <v>77</v>
      </c>
      <c r="B25" s="166"/>
      <c r="C25" s="166"/>
      <c r="D25" s="166"/>
      <c r="E25" s="111"/>
      <c r="F25" s="65"/>
      <c r="G25" s="65"/>
      <c r="H25" s="65"/>
      <c r="I25" s="65"/>
      <c r="J25" s="65"/>
      <c r="K25" s="58"/>
      <c r="L25" s="64"/>
      <c r="M25" s="65"/>
      <c r="N25" s="63"/>
      <c r="O25" s="67"/>
      <c r="P25" s="124"/>
      <c r="Q25" s="63"/>
      <c r="R25" s="65"/>
      <c r="S25" s="63"/>
      <c r="T25" s="65"/>
      <c r="U25" s="58"/>
      <c r="V25" s="117"/>
      <c r="W25" s="62">
        <f t="shared" si="3"/>
        <v>0</v>
      </c>
      <c r="X25" s="62">
        <f t="shared" si="3"/>
        <v>0</v>
      </c>
      <c r="Y25" s="13"/>
    </row>
    <row r="26" spans="1:25" ht="27.95" customHeight="1" thickBot="1">
      <c r="A26" s="165" t="s">
        <v>78</v>
      </c>
      <c r="B26" s="166"/>
      <c r="C26" s="166"/>
      <c r="D26" s="166"/>
      <c r="E26" s="113"/>
      <c r="F26" s="69"/>
      <c r="G26" s="69"/>
      <c r="H26" s="69"/>
      <c r="I26" s="69"/>
      <c r="J26" s="69"/>
      <c r="K26" s="121"/>
      <c r="L26" s="122"/>
      <c r="M26" s="69"/>
      <c r="N26" s="68"/>
      <c r="O26" s="70"/>
      <c r="P26" s="125"/>
      <c r="Q26" s="68"/>
      <c r="R26" s="69"/>
      <c r="S26" s="68"/>
      <c r="T26" s="69"/>
      <c r="U26" s="121"/>
      <c r="V26" s="123"/>
      <c r="W26" s="62">
        <f t="shared" si="3"/>
        <v>0</v>
      </c>
      <c r="X26" s="62">
        <f t="shared" si="3"/>
        <v>0</v>
      </c>
      <c r="Y26" s="13"/>
    </row>
    <row r="27" spans="1:25" ht="27.95" customHeight="1" thickBot="1">
      <c r="A27" s="175" t="s">
        <v>68</v>
      </c>
      <c r="B27" s="176"/>
      <c r="C27" s="176"/>
      <c r="D27" s="177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6"/>
      <c r="Y27" s="13"/>
    </row>
    <row r="28" spans="1:25" ht="27.95" customHeight="1">
      <c r="A28" s="155" t="s">
        <v>80</v>
      </c>
      <c r="B28" s="156"/>
      <c r="C28" s="156"/>
      <c r="D28" s="157"/>
      <c r="E28" s="63"/>
      <c r="F28" s="64"/>
      <c r="G28" s="65"/>
      <c r="H28" s="64"/>
      <c r="I28" s="65"/>
      <c r="J28" s="64"/>
      <c r="K28" s="58"/>
      <c r="L28" s="64"/>
      <c r="M28" s="65"/>
      <c r="N28" s="63"/>
      <c r="O28" s="126"/>
      <c r="P28" s="128"/>
      <c r="Q28" s="127"/>
      <c r="R28" s="126"/>
      <c r="S28" s="63"/>
      <c r="T28" s="64"/>
      <c r="U28" s="58"/>
      <c r="V28" s="64"/>
      <c r="W28" s="86">
        <f t="shared" ref="W28:X30" si="4">E28+G28+I28+K28+M28+O28+U28+Q28+S28</f>
        <v>0</v>
      </c>
      <c r="X28" s="86">
        <f t="shared" si="4"/>
        <v>0</v>
      </c>
      <c r="Y28" s="13"/>
    </row>
    <row r="29" spans="1:25" ht="27.95" customHeight="1">
      <c r="A29" s="155" t="s">
        <v>79</v>
      </c>
      <c r="B29" s="156"/>
      <c r="C29" s="156"/>
      <c r="D29" s="157"/>
      <c r="E29" s="63"/>
      <c r="F29" s="64"/>
      <c r="G29" s="65"/>
      <c r="H29" s="64"/>
      <c r="I29" s="65"/>
      <c r="J29" s="64"/>
      <c r="K29" s="58"/>
      <c r="L29" s="64"/>
      <c r="M29" s="65"/>
      <c r="N29" s="63"/>
      <c r="O29" s="124"/>
      <c r="P29" s="129"/>
      <c r="Q29" s="63"/>
      <c r="R29" s="124"/>
      <c r="S29" s="63"/>
      <c r="T29" s="64"/>
      <c r="U29" s="58"/>
      <c r="V29" s="64"/>
      <c r="W29" s="62">
        <f t="shared" si="4"/>
        <v>0</v>
      </c>
      <c r="X29" s="62">
        <f t="shared" si="4"/>
        <v>0</v>
      </c>
      <c r="Y29" s="13"/>
    </row>
    <row r="30" spans="1:25" ht="27.95" customHeight="1" thickBot="1">
      <c r="A30" s="158" t="s">
        <v>81</v>
      </c>
      <c r="B30" s="159"/>
      <c r="C30" s="159"/>
      <c r="D30" s="160"/>
      <c r="E30" s="68"/>
      <c r="F30" s="69"/>
      <c r="G30" s="69"/>
      <c r="H30" s="69"/>
      <c r="I30" s="69"/>
      <c r="J30" s="69"/>
      <c r="K30" s="69"/>
      <c r="L30" s="69"/>
      <c r="M30" s="69"/>
      <c r="N30" s="68"/>
      <c r="O30" s="69"/>
      <c r="P30" s="68"/>
      <c r="Q30" s="68"/>
      <c r="R30" s="69"/>
      <c r="S30" s="68"/>
      <c r="T30" s="69"/>
      <c r="U30" s="69"/>
      <c r="V30" s="70"/>
      <c r="W30" s="71">
        <f t="shared" si="4"/>
        <v>0</v>
      </c>
      <c r="X30" s="71">
        <f t="shared" si="4"/>
        <v>0</v>
      </c>
      <c r="Y30" s="13"/>
    </row>
    <row r="31" spans="1:25" ht="24.95" customHeight="1">
      <c r="A31" s="72" t="s">
        <v>99</v>
      </c>
      <c r="B31" s="73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74"/>
      <c r="V31" s="74"/>
      <c r="W31" s="74"/>
      <c r="X31" s="74"/>
      <c r="Y31" s="13"/>
    </row>
    <row r="32" spans="1:25" ht="24.95" customHeight="1">
      <c r="A32" s="72" t="s">
        <v>100</v>
      </c>
      <c r="B32" s="73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74"/>
      <c r="V32" s="74"/>
      <c r="W32" s="74"/>
      <c r="X32" s="74"/>
      <c r="Y32" s="13"/>
    </row>
    <row r="33" spans="1:25" ht="24.95" customHeight="1">
      <c r="A33" s="72" t="s">
        <v>82</v>
      </c>
      <c r="B33" s="73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75"/>
      <c r="V33" s="75"/>
      <c r="W33" s="74"/>
      <c r="X33" s="74"/>
      <c r="Y33" s="13"/>
    </row>
    <row r="34" spans="1:25">
      <c r="U34" s="13"/>
      <c r="V34" s="13"/>
      <c r="W34" s="13"/>
      <c r="X34" s="13"/>
      <c r="Y34" s="13"/>
    </row>
    <row r="35" spans="1:25">
      <c r="U35" s="13"/>
      <c r="V35" s="13"/>
      <c r="W35" s="13"/>
      <c r="X35" s="13"/>
      <c r="Y35" s="13"/>
    </row>
  </sheetData>
  <mergeCells count="47">
    <mergeCell ref="A4:G5"/>
    <mergeCell ref="E16:X16"/>
    <mergeCell ref="M12:N12"/>
    <mergeCell ref="U12:V12"/>
    <mergeCell ref="U13:V13"/>
    <mergeCell ref="U14:V14"/>
    <mergeCell ref="E13:F13"/>
    <mergeCell ref="E14:F14"/>
    <mergeCell ref="G14:H14"/>
    <mergeCell ref="I12:L12"/>
    <mergeCell ref="I13:J13"/>
    <mergeCell ref="K13:L13"/>
    <mergeCell ref="K14:L14"/>
    <mergeCell ref="O12:P12"/>
    <mergeCell ref="I14:J14"/>
    <mergeCell ref="A16:D16"/>
    <mergeCell ref="A29:D29"/>
    <mergeCell ref="A30:D30"/>
    <mergeCell ref="G12:H12"/>
    <mergeCell ref="G13:H13"/>
    <mergeCell ref="A17:D17"/>
    <mergeCell ref="A18:D18"/>
    <mergeCell ref="A19:D19"/>
    <mergeCell ref="A20:D20"/>
    <mergeCell ref="A24:D24"/>
    <mergeCell ref="A25:D25"/>
    <mergeCell ref="A21:D21"/>
    <mergeCell ref="A26:D26"/>
    <mergeCell ref="A12:D12"/>
    <mergeCell ref="A15:D15"/>
    <mergeCell ref="A27:D27"/>
    <mergeCell ref="A28:D28"/>
    <mergeCell ref="E12:F12"/>
    <mergeCell ref="O13:P13"/>
    <mergeCell ref="O14:P14"/>
    <mergeCell ref="A7:X7"/>
    <mergeCell ref="W13:X13"/>
    <mergeCell ref="W14:X14"/>
    <mergeCell ref="M13:N13"/>
    <mergeCell ref="M14:N14"/>
    <mergeCell ref="W12:X12"/>
    <mergeCell ref="Q12:R12"/>
    <mergeCell ref="Q13:R13"/>
    <mergeCell ref="Q14:R14"/>
    <mergeCell ref="S12:T12"/>
    <mergeCell ref="S13:T13"/>
    <mergeCell ref="S14:T14"/>
  </mergeCells>
  <printOptions horizontalCentered="1" verticalCentered="1"/>
  <pageMargins left="0" right="0" top="0" bottom="0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35"/>
  <sheetViews>
    <sheetView showGridLines="0" rightToLeft="1" topLeftCell="A4" zoomScale="57" zoomScaleNormal="57" workbookViewId="0">
      <selection activeCell="A10" sqref="A10"/>
    </sheetView>
  </sheetViews>
  <sheetFormatPr baseColWidth="10" defaultColWidth="11.42578125" defaultRowHeight="15"/>
  <cols>
    <col min="1" max="2" width="7.42578125" style="1" customWidth="1"/>
    <col min="3" max="3" width="7.28515625" style="1" customWidth="1"/>
    <col min="4" max="4" width="7.42578125" style="1" customWidth="1"/>
    <col min="5" max="20" width="7.7109375" style="1" customWidth="1"/>
    <col min="21" max="24" width="10.7109375" style="1" customWidth="1"/>
    <col min="25" max="16384" width="11.42578125" style="1"/>
  </cols>
  <sheetData>
    <row r="4" spans="1:24" ht="15" customHeight="1">
      <c r="A4" s="178" t="s">
        <v>42</v>
      </c>
      <c r="B4" s="178"/>
      <c r="C4" s="178"/>
      <c r="D4" s="178"/>
      <c r="E4" s="178"/>
      <c r="F4" s="178"/>
      <c r="G4" s="178"/>
      <c r="H4" s="4"/>
      <c r="I4" s="4"/>
      <c r="J4" s="4"/>
      <c r="K4" s="4"/>
      <c r="L4" s="4"/>
    </row>
    <row r="5" spans="1:24" ht="15" customHeight="1">
      <c r="A5" s="178"/>
      <c r="B5" s="178"/>
      <c r="C5" s="178"/>
      <c r="D5" s="178"/>
      <c r="E5" s="178"/>
      <c r="F5" s="178"/>
      <c r="G5" s="178"/>
    </row>
    <row r="6" spans="1:24" ht="18.75">
      <c r="A6" s="148" t="s">
        <v>90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</row>
    <row r="7" spans="1:24" ht="18.75">
      <c r="A7" s="148" t="s">
        <v>91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</row>
    <row r="8" spans="1:24" ht="6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ht="18.75">
      <c r="A9" s="19"/>
      <c r="B9" s="19"/>
      <c r="C9" s="19"/>
      <c r="D9" s="19"/>
      <c r="E9" s="19"/>
      <c r="F9" s="19"/>
      <c r="G9" s="19"/>
      <c r="H9" s="19"/>
      <c r="I9" s="19"/>
      <c r="J9" s="19"/>
      <c r="K9" s="39" t="s">
        <v>43</v>
      </c>
      <c r="M9" s="41"/>
      <c r="O9" s="41" t="s">
        <v>44</v>
      </c>
      <c r="Q9" s="19"/>
      <c r="R9" s="19"/>
      <c r="S9" s="19"/>
      <c r="T9" s="19"/>
      <c r="U9" s="19"/>
      <c r="V9" s="19"/>
      <c r="W9" s="19"/>
      <c r="X9" s="19"/>
    </row>
    <row r="10" spans="1:24" ht="18.75">
      <c r="A10" s="17" t="s">
        <v>106</v>
      </c>
      <c r="B10" s="19"/>
      <c r="C10" s="19"/>
      <c r="D10" s="19"/>
      <c r="E10" s="19"/>
      <c r="F10" s="19"/>
      <c r="G10" s="19"/>
      <c r="H10" s="19"/>
      <c r="I10" s="19"/>
      <c r="J10" s="19"/>
      <c r="K10" s="39"/>
      <c r="M10" s="41"/>
      <c r="O10" s="41"/>
      <c r="Q10" s="19"/>
      <c r="R10" s="19"/>
      <c r="S10" s="19"/>
      <c r="T10" s="19"/>
      <c r="U10" s="19"/>
      <c r="V10" s="19"/>
      <c r="W10" s="19"/>
      <c r="X10" s="19"/>
    </row>
    <row r="11" spans="1:24" ht="15.75" customHeight="1" thickBot="1"/>
    <row r="12" spans="1:24" ht="20.100000000000001" customHeight="1">
      <c r="A12" s="169" t="s">
        <v>56</v>
      </c>
      <c r="B12" s="170"/>
      <c r="C12" s="170"/>
      <c r="D12" s="171"/>
      <c r="E12" s="201" t="s">
        <v>92</v>
      </c>
      <c r="F12" s="201"/>
      <c r="G12" s="201"/>
      <c r="H12" s="202"/>
      <c r="I12" s="200" t="s">
        <v>93</v>
      </c>
      <c r="J12" s="201"/>
      <c r="K12" s="201"/>
      <c r="L12" s="202"/>
      <c r="M12" s="200" t="s">
        <v>94</v>
      </c>
      <c r="N12" s="201"/>
      <c r="O12" s="201"/>
      <c r="P12" s="202"/>
      <c r="Q12" s="200" t="s">
        <v>94</v>
      </c>
      <c r="R12" s="201"/>
      <c r="S12" s="201"/>
      <c r="T12" s="201"/>
      <c r="U12" s="206" t="s">
        <v>97</v>
      </c>
      <c r="V12" s="201"/>
      <c r="W12" s="201"/>
      <c r="X12" s="207"/>
    </row>
    <row r="13" spans="1:24" ht="19.5" customHeight="1">
      <c r="A13" s="79"/>
      <c r="B13" s="76"/>
      <c r="C13" s="76"/>
      <c r="D13" s="80"/>
      <c r="E13" s="209"/>
      <c r="F13" s="209"/>
      <c r="G13" s="209"/>
      <c r="H13" s="212"/>
      <c r="I13" s="211"/>
      <c r="J13" s="209"/>
      <c r="K13" s="209"/>
      <c r="L13" s="212"/>
      <c r="M13" s="211" t="s">
        <v>95</v>
      </c>
      <c r="N13" s="209"/>
      <c r="O13" s="209"/>
      <c r="P13" s="212"/>
      <c r="Q13" s="211" t="s">
        <v>96</v>
      </c>
      <c r="R13" s="209"/>
      <c r="S13" s="209"/>
      <c r="T13" s="209"/>
      <c r="U13" s="208"/>
      <c r="V13" s="209"/>
      <c r="W13" s="209"/>
      <c r="X13" s="210"/>
    </row>
    <row r="14" spans="1:24" ht="20.100000000000001" customHeight="1">
      <c r="A14" s="79"/>
      <c r="B14" s="76"/>
      <c r="C14" s="76"/>
      <c r="D14" s="80"/>
      <c r="E14" s="224" t="s">
        <v>52</v>
      </c>
      <c r="F14" s="204"/>
      <c r="G14" s="188" t="s">
        <v>54</v>
      </c>
      <c r="H14" s="189"/>
      <c r="I14" s="203" t="s">
        <v>52</v>
      </c>
      <c r="J14" s="204"/>
      <c r="K14" s="188" t="s">
        <v>54</v>
      </c>
      <c r="L14" s="189"/>
      <c r="M14" s="203" t="s">
        <v>52</v>
      </c>
      <c r="N14" s="204"/>
      <c r="O14" s="188" t="s">
        <v>54</v>
      </c>
      <c r="P14" s="189"/>
      <c r="Q14" s="203" t="s">
        <v>52</v>
      </c>
      <c r="R14" s="204"/>
      <c r="S14" s="188" t="s">
        <v>54</v>
      </c>
      <c r="T14" s="223"/>
      <c r="U14" s="205" t="s">
        <v>52</v>
      </c>
      <c r="V14" s="204"/>
      <c r="W14" s="188" t="s">
        <v>54</v>
      </c>
      <c r="X14" s="198"/>
    </row>
    <row r="15" spans="1:24" ht="18.75" customHeight="1">
      <c r="A15" s="216" t="s">
        <v>66</v>
      </c>
      <c r="B15" s="217"/>
      <c r="C15" s="217"/>
      <c r="D15" s="218"/>
      <c r="E15" s="222" t="s">
        <v>53</v>
      </c>
      <c r="F15" s="197"/>
      <c r="G15" s="190" t="s">
        <v>55</v>
      </c>
      <c r="H15" s="191"/>
      <c r="I15" s="226" t="s">
        <v>53</v>
      </c>
      <c r="J15" s="197"/>
      <c r="K15" s="190" t="s">
        <v>55</v>
      </c>
      <c r="L15" s="191"/>
      <c r="M15" s="226" t="s">
        <v>53</v>
      </c>
      <c r="N15" s="197"/>
      <c r="O15" s="190" t="s">
        <v>55</v>
      </c>
      <c r="P15" s="191"/>
      <c r="Q15" s="226" t="s">
        <v>53</v>
      </c>
      <c r="R15" s="197"/>
      <c r="S15" s="190" t="s">
        <v>55</v>
      </c>
      <c r="T15" s="225"/>
      <c r="U15" s="196" t="s">
        <v>53</v>
      </c>
      <c r="V15" s="197"/>
      <c r="W15" s="190" t="s">
        <v>55</v>
      </c>
      <c r="X15" s="199"/>
    </row>
    <row r="16" spans="1:24" ht="20.100000000000001" customHeight="1" thickBot="1">
      <c r="A16" s="219"/>
      <c r="B16" s="220"/>
      <c r="C16" s="220"/>
      <c r="D16" s="221"/>
      <c r="E16" s="20" t="s">
        <v>50</v>
      </c>
      <c r="F16" s="18" t="s">
        <v>51</v>
      </c>
      <c r="G16" s="20" t="s">
        <v>50</v>
      </c>
      <c r="H16" s="18" t="s">
        <v>51</v>
      </c>
      <c r="I16" s="20" t="s">
        <v>50</v>
      </c>
      <c r="J16" s="18" t="s">
        <v>51</v>
      </c>
      <c r="K16" s="20" t="s">
        <v>50</v>
      </c>
      <c r="L16" s="18" t="s">
        <v>51</v>
      </c>
      <c r="M16" s="20" t="s">
        <v>50</v>
      </c>
      <c r="N16" s="18" t="s">
        <v>51</v>
      </c>
      <c r="O16" s="20" t="s">
        <v>50</v>
      </c>
      <c r="P16" s="18" t="s">
        <v>51</v>
      </c>
      <c r="Q16" s="20" t="s">
        <v>50</v>
      </c>
      <c r="R16" s="18" t="s">
        <v>51</v>
      </c>
      <c r="S16" s="20" t="s">
        <v>50</v>
      </c>
      <c r="T16" s="90" t="s">
        <v>51</v>
      </c>
      <c r="U16" s="91" t="s">
        <v>50</v>
      </c>
      <c r="V16" s="18" t="s">
        <v>51</v>
      </c>
      <c r="W16" s="20" t="s">
        <v>50</v>
      </c>
      <c r="X16" s="81" t="s">
        <v>51</v>
      </c>
    </row>
    <row r="17" spans="1:24" ht="27.95" customHeight="1" thickBot="1">
      <c r="A17" s="175" t="s">
        <v>67</v>
      </c>
      <c r="B17" s="176"/>
      <c r="C17" s="176"/>
      <c r="D17" s="176"/>
      <c r="E17" s="213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5"/>
    </row>
    <row r="18" spans="1:24" ht="27.95" customHeight="1">
      <c r="A18" s="155" t="s">
        <v>69</v>
      </c>
      <c r="B18" s="156"/>
      <c r="C18" s="156"/>
      <c r="D18" s="156"/>
      <c r="E18" s="92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4"/>
      <c r="U18" s="95">
        <f>E18+I18+M18+Q18</f>
        <v>0</v>
      </c>
      <c r="V18" s="96">
        <f>F18+J18+N18+R18</f>
        <v>0</v>
      </c>
      <c r="W18" s="97">
        <f>G18+K18+O18+S18</f>
        <v>0</v>
      </c>
      <c r="X18" s="98">
        <f>H18+L18+P18+T18</f>
        <v>0</v>
      </c>
    </row>
    <row r="19" spans="1:24" ht="27.95" customHeight="1">
      <c r="A19" s="155" t="s">
        <v>83</v>
      </c>
      <c r="B19" s="156"/>
      <c r="C19" s="156"/>
      <c r="D19" s="156"/>
      <c r="E19" s="92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4"/>
      <c r="U19" s="97">
        <f t="shared" ref="U19:U26" si="0">E19+I19+M19+Q19</f>
        <v>0</v>
      </c>
      <c r="V19" s="98">
        <f t="shared" ref="V19:V26" si="1">F19+J19+N19+R19</f>
        <v>0</v>
      </c>
      <c r="W19" s="97">
        <f t="shared" ref="W19:W26" si="2">G19+K19+O19+S19</f>
        <v>0</v>
      </c>
      <c r="X19" s="98">
        <f t="shared" ref="X19:X23" si="3">H19+L19+P19+T19</f>
        <v>0</v>
      </c>
    </row>
    <row r="20" spans="1:24" ht="27.95" customHeight="1">
      <c r="A20" s="155" t="s">
        <v>84</v>
      </c>
      <c r="B20" s="156"/>
      <c r="C20" s="156"/>
      <c r="D20" s="156"/>
      <c r="E20" s="92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4"/>
      <c r="U20" s="97">
        <f t="shared" si="0"/>
        <v>0</v>
      </c>
      <c r="V20" s="98">
        <f t="shared" si="1"/>
        <v>0</v>
      </c>
      <c r="W20" s="97">
        <f t="shared" si="2"/>
        <v>0</v>
      </c>
      <c r="X20" s="98">
        <f t="shared" si="3"/>
        <v>0</v>
      </c>
    </row>
    <row r="21" spans="1:24" ht="27.95" customHeight="1">
      <c r="A21" s="77" t="s">
        <v>101</v>
      </c>
      <c r="B21" s="78"/>
      <c r="C21" s="78"/>
      <c r="D21" s="78"/>
      <c r="E21" s="97">
        <f>+E22+E23</f>
        <v>0</v>
      </c>
      <c r="F21" s="99">
        <f>+F22+F23</f>
        <v>0</v>
      </c>
      <c r="G21" s="99">
        <f t="shared" ref="G21:S21" si="4">+G22+G23</f>
        <v>0</v>
      </c>
      <c r="H21" s="99">
        <f t="shared" si="4"/>
        <v>0</v>
      </c>
      <c r="I21" s="99">
        <f t="shared" si="4"/>
        <v>0</v>
      </c>
      <c r="J21" s="99">
        <f t="shared" si="4"/>
        <v>0</v>
      </c>
      <c r="K21" s="99">
        <f t="shared" si="4"/>
        <v>0</v>
      </c>
      <c r="L21" s="99">
        <f t="shared" si="4"/>
        <v>0</v>
      </c>
      <c r="M21" s="99">
        <f t="shared" si="4"/>
        <v>0</v>
      </c>
      <c r="N21" s="99">
        <f t="shared" si="4"/>
        <v>0</v>
      </c>
      <c r="O21" s="99">
        <f t="shared" si="4"/>
        <v>0</v>
      </c>
      <c r="P21" s="99">
        <f t="shared" si="4"/>
        <v>0</v>
      </c>
      <c r="Q21" s="99">
        <f t="shared" si="4"/>
        <v>0</v>
      </c>
      <c r="R21" s="99">
        <f t="shared" si="4"/>
        <v>0</v>
      </c>
      <c r="S21" s="99">
        <f t="shared" si="4"/>
        <v>0</v>
      </c>
      <c r="T21" s="100">
        <f>+T22+T23</f>
        <v>0</v>
      </c>
      <c r="U21" s="97">
        <f t="shared" si="0"/>
        <v>0</v>
      </c>
      <c r="V21" s="98">
        <f>F21+J21+N21+R21</f>
        <v>0</v>
      </c>
      <c r="W21" s="97">
        <f>G21+K21+O21+S21</f>
        <v>0</v>
      </c>
      <c r="X21" s="98">
        <f>H21+L21+P21+T21</f>
        <v>0</v>
      </c>
    </row>
    <row r="22" spans="1:24" ht="27.95" customHeight="1">
      <c r="A22" s="165" t="s">
        <v>76</v>
      </c>
      <c r="B22" s="166"/>
      <c r="C22" s="166"/>
      <c r="D22" s="166"/>
      <c r="E22" s="92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4"/>
      <c r="U22" s="97">
        <f t="shared" si="0"/>
        <v>0</v>
      </c>
      <c r="V22" s="98">
        <f t="shared" si="1"/>
        <v>0</v>
      </c>
      <c r="W22" s="97">
        <f>G22+K22+O22+S22</f>
        <v>0</v>
      </c>
      <c r="X22" s="98">
        <f>H22+L22+P22+T22</f>
        <v>0</v>
      </c>
    </row>
    <row r="23" spans="1:24" ht="27.95" customHeight="1">
      <c r="A23" s="165" t="s">
        <v>77</v>
      </c>
      <c r="B23" s="166"/>
      <c r="C23" s="166"/>
      <c r="D23" s="166"/>
      <c r="E23" s="92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4"/>
      <c r="U23" s="97">
        <f t="shared" si="0"/>
        <v>0</v>
      </c>
      <c r="V23" s="98">
        <f t="shared" si="1"/>
        <v>0</v>
      </c>
      <c r="W23" s="97">
        <f t="shared" si="2"/>
        <v>0</v>
      </c>
      <c r="X23" s="98">
        <f t="shared" si="3"/>
        <v>0</v>
      </c>
    </row>
    <row r="24" spans="1:24" ht="27.95" customHeight="1">
      <c r="A24" s="165" t="s">
        <v>102</v>
      </c>
      <c r="B24" s="166"/>
      <c r="C24" s="166"/>
      <c r="D24" s="166"/>
      <c r="E24" s="97">
        <f>+E25+E26</f>
        <v>0</v>
      </c>
      <c r="F24" s="99">
        <f>+F25+F26</f>
        <v>0</v>
      </c>
      <c r="G24" s="99">
        <f t="shared" ref="G24:S24" si="5">+G25+G26</f>
        <v>0</v>
      </c>
      <c r="H24" s="99">
        <f t="shared" si="5"/>
        <v>0</v>
      </c>
      <c r="I24" s="99">
        <f t="shared" si="5"/>
        <v>0</v>
      </c>
      <c r="J24" s="99">
        <f t="shared" si="5"/>
        <v>0</v>
      </c>
      <c r="K24" s="99">
        <f t="shared" si="5"/>
        <v>0</v>
      </c>
      <c r="L24" s="99">
        <f t="shared" si="5"/>
        <v>0</v>
      </c>
      <c r="M24" s="99">
        <f t="shared" si="5"/>
        <v>0</v>
      </c>
      <c r="N24" s="99">
        <f t="shared" si="5"/>
        <v>0</v>
      </c>
      <c r="O24" s="99">
        <f t="shared" si="5"/>
        <v>0</v>
      </c>
      <c r="P24" s="99">
        <f t="shared" si="5"/>
        <v>0</v>
      </c>
      <c r="Q24" s="99">
        <f t="shared" si="5"/>
        <v>0</v>
      </c>
      <c r="R24" s="99">
        <f t="shared" si="5"/>
        <v>0</v>
      </c>
      <c r="S24" s="99">
        <f t="shared" si="5"/>
        <v>0</v>
      </c>
      <c r="T24" s="100">
        <f>+T25+T26</f>
        <v>0</v>
      </c>
      <c r="U24" s="97">
        <f t="shared" si="0"/>
        <v>0</v>
      </c>
      <c r="V24" s="98">
        <f t="shared" si="1"/>
        <v>0</v>
      </c>
      <c r="W24" s="97">
        <f t="shared" si="2"/>
        <v>0</v>
      </c>
      <c r="X24" s="98">
        <f>H24+L24+P24+T24</f>
        <v>0</v>
      </c>
    </row>
    <row r="25" spans="1:24" ht="27.95" customHeight="1">
      <c r="A25" s="192" t="s">
        <v>85</v>
      </c>
      <c r="B25" s="193"/>
      <c r="C25" s="193"/>
      <c r="D25" s="193"/>
      <c r="E25" s="92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4"/>
      <c r="U25" s="97">
        <f t="shared" si="0"/>
        <v>0</v>
      </c>
      <c r="V25" s="98">
        <f t="shared" si="1"/>
        <v>0</v>
      </c>
      <c r="W25" s="97">
        <f t="shared" si="2"/>
        <v>0</v>
      </c>
      <c r="X25" s="98">
        <f>H25+L25+P25+T25</f>
        <v>0</v>
      </c>
    </row>
    <row r="26" spans="1:24" ht="27.95" customHeight="1" thickBot="1">
      <c r="A26" s="194" t="s">
        <v>86</v>
      </c>
      <c r="B26" s="195"/>
      <c r="C26" s="195"/>
      <c r="D26" s="195"/>
      <c r="E26" s="92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4"/>
      <c r="U26" s="101">
        <f t="shared" si="0"/>
        <v>0</v>
      </c>
      <c r="V26" s="102">
        <f t="shared" si="1"/>
        <v>0</v>
      </c>
      <c r="W26" s="97">
        <f t="shared" si="2"/>
        <v>0</v>
      </c>
      <c r="X26" s="98">
        <f>H26+L26+P26+T26</f>
        <v>0</v>
      </c>
    </row>
    <row r="27" spans="1:24" ht="27.95" customHeight="1" thickBot="1">
      <c r="A27" s="175" t="s">
        <v>68</v>
      </c>
      <c r="B27" s="176"/>
      <c r="C27" s="176"/>
      <c r="D27" s="176"/>
      <c r="E27" s="130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2"/>
    </row>
    <row r="28" spans="1:24" ht="27.95" customHeight="1">
      <c r="A28" s="155" t="s">
        <v>88</v>
      </c>
      <c r="B28" s="156"/>
      <c r="C28" s="156"/>
      <c r="D28" s="157"/>
      <c r="E28" s="92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4"/>
      <c r="U28" s="95">
        <f>E28+I28+M28+Q28</f>
        <v>0</v>
      </c>
      <c r="V28" s="96">
        <f>F28+J28+N28+R28</f>
        <v>0</v>
      </c>
      <c r="W28" s="95">
        <f>G28+K28+O28+S28</f>
        <v>0</v>
      </c>
      <c r="X28" s="96">
        <f>H28+L28+P28+T28</f>
        <v>0</v>
      </c>
    </row>
    <row r="29" spans="1:24" ht="27.95" customHeight="1">
      <c r="A29" s="155" t="s">
        <v>87</v>
      </c>
      <c r="B29" s="156"/>
      <c r="C29" s="156"/>
      <c r="D29" s="157"/>
      <c r="E29" s="92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4"/>
      <c r="U29" s="97">
        <f t="shared" ref="U29:U30" si="6">E29+I29+M29+Q29</f>
        <v>0</v>
      </c>
      <c r="V29" s="98">
        <f t="shared" ref="V29:V30" si="7">F29+J29+N29+R29</f>
        <v>0</v>
      </c>
      <c r="W29" s="97">
        <f t="shared" ref="W29:W30" si="8">G29+K29+O29+S29</f>
        <v>0</v>
      </c>
      <c r="X29" s="98">
        <f t="shared" ref="X29:X30" si="9">H29+L29+P29+T29</f>
        <v>0</v>
      </c>
    </row>
    <row r="30" spans="1:24" ht="32.25" customHeight="1" thickBot="1">
      <c r="A30" s="158" t="s">
        <v>89</v>
      </c>
      <c r="B30" s="159"/>
      <c r="C30" s="159"/>
      <c r="D30" s="160"/>
      <c r="E30" s="103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5"/>
      <c r="U30" s="101">
        <f t="shared" si="6"/>
        <v>0</v>
      </c>
      <c r="V30" s="102">
        <f t="shared" si="7"/>
        <v>0</v>
      </c>
      <c r="W30" s="101">
        <f t="shared" si="8"/>
        <v>0</v>
      </c>
      <c r="X30" s="102">
        <f t="shared" si="9"/>
        <v>0</v>
      </c>
    </row>
    <row r="31" spans="1:24" ht="20.100000000000001" customHeight="1">
      <c r="A31" s="72" t="s">
        <v>99</v>
      </c>
    </row>
    <row r="32" spans="1:24" ht="20.100000000000001" customHeight="1">
      <c r="A32" s="72" t="s">
        <v>100</v>
      </c>
    </row>
    <row r="33" spans="1:12" ht="20.100000000000001" customHeight="1">
      <c r="A33" s="72" t="s">
        <v>82</v>
      </c>
      <c r="L33" s="7"/>
    </row>
    <row r="35" spans="1:12" ht="24" customHeight="1"/>
  </sheetData>
  <mergeCells count="46">
    <mergeCell ref="A12:D12"/>
    <mergeCell ref="A15:D16"/>
    <mergeCell ref="Q12:T12"/>
    <mergeCell ref="I12:L13"/>
    <mergeCell ref="E12:H13"/>
    <mergeCell ref="E15:F15"/>
    <mergeCell ref="S14:T14"/>
    <mergeCell ref="K14:L14"/>
    <mergeCell ref="E14:F14"/>
    <mergeCell ref="Q13:T13"/>
    <mergeCell ref="S15:T15"/>
    <mergeCell ref="Q15:R15"/>
    <mergeCell ref="K15:L15"/>
    <mergeCell ref="I15:J15"/>
    <mergeCell ref="G15:H15"/>
    <mergeCell ref="M15:N15"/>
    <mergeCell ref="A4:G5"/>
    <mergeCell ref="U15:V15"/>
    <mergeCell ref="W14:X14"/>
    <mergeCell ref="W15:X15"/>
    <mergeCell ref="A24:D24"/>
    <mergeCell ref="A6:X6"/>
    <mergeCell ref="A7:X7"/>
    <mergeCell ref="M12:P12"/>
    <mergeCell ref="G14:H14"/>
    <mergeCell ref="I14:J14"/>
    <mergeCell ref="U14:V14"/>
    <mergeCell ref="U12:X13"/>
    <mergeCell ref="Q14:R14"/>
    <mergeCell ref="M13:P13"/>
    <mergeCell ref="M14:N14"/>
    <mergeCell ref="E17:X17"/>
    <mergeCell ref="O14:P14"/>
    <mergeCell ref="O15:P15"/>
    <mergeCell ref="A30:D30"/>
    <mergeCell ref="A25:D25"/>
    <mergeCell ref="A26:D26"/>
    <mergeCell ref="A17:D17"/>
    <mergeCell ref="A18:D18"/>
    <mergeCell ref="A29:D29"/>
    <mergeCell ref="A28:D28"/>
    <mergeCell ref="A19:D19"/>
    <mergeCell ref="A20:D20"/>
    <mergeCell ref="A22:D22"/>
    <mergeCell ref="A23:D23"/>
    <mergeCell ref="A27:D27"/>
  </mergeCells>
  <printOptions horizontalCentered="1" verticalCentered="1"/>
  <pageMargins left="0" right="0" top="0" bottom="0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2"/>
  <sheetViews>
    <sheetView showGridLines="0" rightToLeft="1" zoomScale="73" zoomScaleNormal="73" workbookViewId="0">
      <selection activeCell="B9" sqref="B9"/>
    </sheetView>
  </sheetViews>
  <sheetFormatPr baseColWidth="10" defaultColWidth="11.42578125" defaultRowHeight="15"/>
  <cols>
    <col min="1" max="2" width="7.42578125" style="1" customWidth="1"/>
    <col min="3" max="3" width="7.28515625" style="1" customWidth="1"/>
    <col min="4" max="4" width="9.85546875" style="1" customWidth="1"/>
    <col min="5" max="20" width="7.7109375" style="1" customWidth="1"/>
    <col min="21" max="24" width="10.7109375" style="1" customWidth="1"/>
    <col min="25" max="16384" width="11.42578125" style="1"/>
  </cols>
  <sheetData>
    <row r="2" spans="1:28">
      <c r="Y2" s="2"/>
      <c r="Z2" s="2"/>
      <c r="AA2" s="2"/>
      <c r="AB2" s="2"/>
    </row>
    <row r="3" spans="1:28">
      <c r="A3" s="178" t="s">
        <v>42</v>
      </c>
      <c r="B3" s="178"/>
      <c r="C3" s="178"/>
      <c r="D3" s="178"/>
      <c r="E3" s="178"/>
      <c r="F3" s="178"/>
      <c r="G3" s="178"/>
      <c r="H3" s="28"/>
      <c r="I3" s="28"/>
      <c r="J3" s="28"/>
      <c r="K3" s="28"/>
      <c r="L3" s="28"/>
      <c r="Y3" s="3"/>
      <c r="Z3" s="3"/>
      <c r="AA3" s="3"/>
      <c r="AB3" s="3"/>
    </row>
    <row r="4" spans="1:28" ht="42" customHeight="1">
      <c r="A4" s="178"/>
      <c r="B4" s="178"/>
      <c r="C4" s="178"/>
      <c r="D4" s="178"/>
      <c r="E4" s="178"/>
      <c r="F4" s="178"/>
      <c r="G4" s="178"/>
      <c r="Y4" s="3"/>
      <c r="Z4" s="3"/>
      <c r="AA4" s="3"/>
      <c r="AB4" s="3"/>
    </row>
    <row r="5" spans="1:28" ht="35.25" customHeight="1">
      <c r="A5" s="148" t="s">
        <v>90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3"/>
      <c r="Z5" s="3"/>
      <c r="AA5" s="3"/>
      <c r="AB5" s="3"/>
    </row>
    <row r="6" spans="1:28" ht="18.75">
      <c r="A6" s="148" t="s">
        <v>98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3"/>
      <c r="Z6" s="6"/>
      <c r="AA6" s="6"/>
      <c r="AB6" s="3"/>
    </row>
    <row r="7" spans="1:28" ht="3.75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8" ht="18.75">
      <c r="A8" s="19"/>
      <c r="B8" s="19"/>
      <c r="C8" s="19"/>
      <c r="D8" s="19"/>
      <c r="E8" s="19"/>
      <c r="F8" s="19"/>
      <c r="G8" s="19"/>
      <c r="H8" s="19"/>
      <c r="I8" s="19"/>
      <c r="J8" s="19"/>
      <c r="K8" s="39" t="s">
        <v>43</v>
      </c>
      <c r="M8" s="41"/>
      <c r="O8" s="41" t="s">
        <v>44</v>
      </c>
      <c r="Q8" s="19"/>
      <c r="R8" s="19"/>
      <c r="S8" s="19"/>
      <c r="T8" s="19"/>
      <c r="U8" s="19"/>
      <c r="V8" s="19"/>
      <c r="W8" s="19"/>
      <c r="X8" s="19"/>
      <c r="Z8" s="8"/>
      <c r="AA8" s="8"/>
    </row>
    <row r="9" spans="1:28" ht="18.75">
      <c r="A9" s="17" t="s">
        <v>106</v>
      </c>
      <c r="B9" s="19"/>
      <c r="C9" s="19"/>
      <c r="D9" s="19"/>
      <c r="E9" s="19"/>
      <c r="F9" s="19"/>
      <c r="G9" s="19"/>
      <c r="H9" s="19"/>
      <c r="I9" s="19"/>
      <c r="J9" s="19"/>
      <c r="K9" s="39"/>
      <c r="M9" s="41"/>
      <c r="O9" s="41"/>
      <c r="Q9" s="19"/>
      <c r="R9" s="19"/>
      <c r="S9" s="19"/>
      <c r="T9" s="19"/>
      <c r="U9" s="19"/>
      <c r="V9" s="19"/>
      <c r="W9" s="19"/>
      <c r="X9" s="19"/>
      <c r="Z9" s="8"/>
      <c r="AA9" s="8"/>
    </row>
    <row r="10" spans="1:28" ht="12" customHeight="1" thickBot="1"/>
    <row r="11" spans="1:28" ht="20.100000000000001" customHeight="1">
      <c r="A11" s="169" t="s">
        <v>56</v>
      </c>
      <c r="B11" s="170"/>
      <c r="C11" s="170"/>
      <c r="D11" s="171"/>
      <c r="E11" s="201" t="s">
        <v>92</v>
      </c>
      <c r="F11" s="201"/>
      <c r="G11" s="201"/>
      <c r="H11" s="202"/>
      <c r="I11" s="200" t="s">
        <v>93</v>
      </c>
      <c r="J11" s="201"/>
      <c r="K11" s="201"/>
      <c r="L11" s="202"/>
      <c r="M11" s="200" t="s">
        <v>94</v>
      </c>
      <c r="N11" s="201"/>
      <c r="O11" s="201"/>
      <c r="P11" s="202"/>
      <c r="Q11" s="200" t="s">
        <v>94</v>
      </c>
      <c r="R11" s="201"/>
      <c r="S11" s="201"/>
      <c r="T11" s="201"/>
      <c r="U11" s="206" t="s">
        <v>97</v>
      </c>
      <c r="V11" s="201"/>
      <c r="W11" s="201"/>
      <c r="X11" s="207"/>
    </row>
    <row r="12" spans="1:28" ht="20.100000000000001" customHeight="1">
      <c r="A12" s="79"/>
      <c r="B12" s="76"/>
      <c r="C12" s="76"/>
      <c r="D12" s="80"/>
      <c r="E12" s="209"/>
      <c r="F12" s="209"/>
      <c r="G12" s="209"/>
      <c r="H12" s="212"/>
      <c r="I12" s="211"/>
      <c r="J12" s="209"/>
      <c r="K12" s="209"/>
      <c r="L12" s="212"/>
      <c r="M12" s="211" t="s">
        <v>95</v>
      </c>
      <c r="N12" s="209"/>
      <c r="O12" s="209"/>
      <c r="P12" s="212"/>
      <c r="Q12" s="211" t="s">
        <v>96</v>
      </c>
      <c r="R12" s="209"/>
      <c r="S12" s="209"/>
      <c r="T12" s="209"/>
      <c r="U12" s="208"/>
      <c r="V12" s="209"/>
      <c r="W12" s="209"/>
      <c r="X12" s="210"/>
    </row>
    <row r="13" spans="1:28" ht="20.100000000000001" customHeight="1">
      <c r="A13" s="79"/>
      <c r="B13" s="76"/>
      <c r="C13" s="76"/>
      <c r="D13" s="80"/>
      <c r="E13" s="224" t="s">
        <v>52</v>
      </c>
      <c r="F13" s="204"/>
      <c r="G13" s="188" t="s">
        <v>54</v>
      </c>
      <c r="H13" s="189"/>
      <c r="I13" s="203" t="s">
        <v>52</v>
      </c>
      <c r="J13" s="204"/>
      <c r="K13" s="188" t="s">
        <v>54</v>
      </c>
      <c r="L13" s="189"/>
      <c r="M13" s="203" t="s">
        <v>52</v>
      </c>
      <c r="N13" s="204"/>
      <c r="O13" s="188" t="s">
        <v>54</v>
      </c>
      <c r="P13" s="189"/>
      <c r="Q13" s="203" t="s">
        <v>52</v>
      </c>
      <c r="R13" s="204"/>
      <c r="S13" s="188" t="s">
        <v>54</v>
      </c>
      <c r="T13" s="223"/>
      <c r="U13" s="205" t="s">
        <v>52</v>
      </c>
      <c r="V13" s="204"/>
      <c r="W13" s="188" t="s">
        <v>54</v>
      </c>
      <c r="X13" s="198"/>
    </row>
    <row r="14" spans="1:28" ht="20.100000000000001" customHeight="1">
      <c r="A14" s="216" t="s">
        <v>66</v>
      </c>
      <c r="B14" s="217"/>
      <c r="C14" s="217"/>
      <c r="D14" s="218"/>
      <c r="E14" s="222" t="s">
        <v>53</v>
      </c>
      <c r="F14" s="197"/>
      <c r="G14" s="190" t="s">
        <v>55</v>
      </c>
      <c r="H14" s="191"/>
      <c r="I14" s="226" t="s">
        <v>53</v>
      </c>
      <c r="J14" s="197"/>
      <c r="K14" s="190" t="s">
        <v>55</v>
      </c>
      <c r="L14" s="191"/>
      <c r="M14" s="226" t="s">
        <v>53</v>
      </c>
      <c r="N14" s="197"/>
      <c r="O14" s="190" t="s">
        <v>55</v>
      </c>
      <c r="P14" s="191"/>
      <c r="Q14" s="226" t="s">
        <v>53</v>
      </c>
      <c r="R14" s="197"/>
      <c r="S14" s="190" t="s">
        <v>55</v>
      </c>
      <c r="T14" s="225"/>
      <c r="U14" s="196" t="s">
        <v>53</v>
      </c>
      <c r="V14" s="197"/>
      <c r="W14" s="190" t="s">
        <v>55</v>
      </c>
      <c r="X14" s="199"/>
    </row>
    <row r="15" spans="1:28" ht="20.100000000000001" customHeight="1" thickBot="1">
      <c r="A15" s="219"/>
      <c r="B15" s="220"/>
      <c r="C15" s="220"/>
      <c r="D15" s="221"/>
      <c r="E15" s="20" t="s">
        <v>50</v>
      </c>
      <c r="F15" s="18" t="s">
        <v>51</v>
      </c>
      <c r="G15" s="20" t="s">
        <v>50</v>
      </c>
      <c r="H15" s="18" t="s">
        <v>51</v>
      </c>
      <c r="I15" s="20" t="s">
        <v>50</v>
      </c>
      <c r="J15" s="18" t="s">
        <v>51</v>
      </c>
      <c r="K15" s="20" t="s">
        <v>50</v>
      </c>
      <c r="L15" s="18" t="s">
        <v>51</v>
      </c>
      <c r="M15" s="20" t="s">
        <v>50</v>
      </c>
      <c r="N15" s="18" t="s">
        <v>51</v>
      </c>
      <c r="O15" s="20" t="s">
        <v>50</v>
      </c>
      <c r="P15" s="18" t="s">
        <v>51</v>
      </c>
      <c r="Q15" s="20" t="s">
        <v>50</v>
      </c>
      <c r="R15" s="18" t="s">
        <v>51</v>
      </c>
      <c r="S15" s="20" t="s">
        <v>50</v>
      </c>
      <c r="T15" s="90" t="s">
        <v>51</v>
      </c>
      <c r="U15" s="91" t="s">
        <v>50</v>
      </c>
      <c r="V15" s="18" t="s">
        <v>51</v>
      </c>
      <c r="W15" s="20" t="s">
        <v>50</v>
      </c>
      <c r="X15" s="81" t="s">
        <v>51</v>
      </c>
    </row>
    <row r="16" spans="1:28" ht="27.95" customHeight="1" thickBot="1">
      <c r="A16" s="175" t="s">
        <v>67</v>
      </c>
      <c r="B16" s="176"/>
      <c r="C16" s="176"/>
      <c r="D16" s="177"/>
      <c r="E16" s="227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9"/>
    </row>
    <row r="17" spans="1:24" ht="27.95" customHeight="1">
      <c r="A17" s="155" t="s">
        <v>69</v>
      </c>
      <c r="B17" s="156"/>
      <c r="C17" s="156"/>
      <c r="D17" s="156"/>
      <c r="E17" s="106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8"/>
      <c r="U17" s="95">
        <f>E17+I17+M17+Q17</f>
        <v>0</v>
      </c>
      <c r="V17" s="96">
        <f>F17+J17+N17+R17</f>
        <v>0</v>
      </c>
      <c r="W17" s="97">
        <f>G17+K17+O17+S17</f>
        <v>0</v>
      </c>
      <c r="X17" s="98">
        <f>H17+L17+P17+T17</f>
        <v>0</v>
      </c>
    </row>
    <row r="18" spans="1:24" ht="27.95" customHeight="1">
      <c r="A18" s="155" t="s">
        <v>83</v>
      </c>
      <c r="B18" s="156"/>
      <c r="C18" s="156"/>
      <c r="D18" s="156"/>
      <c r="E18" s="111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7"/>
      <c r="U18" s="97">
        <f t="shared" ref="U18:U25" si="0">E18+I18+M18+Q18</f>
        <v>0</v>
      </c>
      <c r="V18" s="98">
        <f t="shared" ref="V18:V25" si="1">F18+J18+N18+R18</f>
        <v>0</v>
      </c>
      <c r="W18" s="97">
        <f t="shared" ref="W18:W25" si="2">G18+K18+O18+S18</f>
        <v>0</v>
      </c>
      <c r="X18" s="98">
        <f t="shared" ref="X18:X25" si="3">H18+L18+P18+T18</f>
        <v>0</v>
      </c>
    </row>
    <row r="19" spans="1:24" ht="27.95" customHeight="1">
      <c r="A19" s="155" t="s">
        <v>84</v>
      </c>
      <c r="B19" s="156"/>
      <c r="C19" s="156"/>
      <c r="D19" s="156"/>
      <c r="E19" s="111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7"/>
      <c r="U19" s="97">
        <f t="shared" si="0"/>
        <v>0</v>
      </c>
      <c r="V19" s="98">
        <f t="shared" si="1"/>
        <v>0</v>
      </c>
      <c r="W19" s="97">
        <f t="shared" si="2"/>
        <v>0</v>
      </c>
      <c r="X19" s="98">
        <f t="shared" si="3"/>
        <v>0</v>
      </c>
    </row>
    <row r="20" spans="1:24" ht="27.95" customHeight="1">
      <c r="A20" s="77" t="s">
        <v>101</v>
      </c>
      <c r="B20" s="78"/>
      <c r="C20" s="78"/>
      <c r="D20" s="78"/>
      <c r="E20" s="112">
        <f>+E21+E22</f>
        <v>0</v>
      </c>
      <c r="F20" s="60">
        <f>+F21+F22</f>
        <v>0</v>
      </c>
      <c r="G20" s="60">
        <f t="shared" ref="G20:S20" si="4">+G21+G22</f>
        <v>0</v>
      </c>
      <c r="H20" s="60">
        <f t="shared" si="4"/>
        <v>0</v>
      </c>
      <c r="I20" s="60">
        <f t="shared" si="4"/>
        <v>0</v>
      </c>
      <c r="J20" s="60">
        <f t="shared" si="4"/>
        <v>0</v>
      </c>
      <c r="K20" s="60">
        <f t="shared" si="4"/>
        <v>0</v>
      </c>
      <c r="L20" s="60">
        <f t="shared" si="4"/>
        <v>0</v>
      </c>
      <c r="M20" s="60">
        <f t="shared" si="4"/>
        <v>0</v>
      </c>
      <c r="N20" s="60">
        <f t="shared" si="4"/>
        <v>0</v>
      </c>
      <c r="O20" s="60">
        <f t="shared" si="4"/>
        <v>0</v>
      </c>
      <c r="P20" s="60">
        <f t="shared" si="4"/>
        <v>0</v>
      </c>
      <c r="Q20" s="60">
        <f t="shared" si="4"/>
        <v>0</v>
      </c>
      <c r="R20" s="60">
        <f t="shared" si="4"/>
        <v>0</v>
      </c>
      <c r="S20" s="60">
        <f t="shared" si="4"/>
        <v>0</v>
      </c>
      <c r="T20" s="61">
        <f>+T21+T22</f>
        <v>0</v>
      </c>
      <c r="U20" s="97">
        <f t="shared" si="0"/>
        <v>0</v>
      </c>
      <c r="V20" s="98">
        <f t="shared" si="1"/>
        <v>0</v>
      </c>
      <c r="W20" s="97">
        <f t="shared" si="2"/>
        <v>0</v>
      </c>
      <c r="X20" s="98">
        <f t="shared" si="3"/>
        <v>0</v>
      </c>
    </row>
    <row r="21" spans="1:24" ht="27.95" customHeight="1">
      <c r="A21" s="165" t="s">
        <v>76</v>
      </c>
      <c r="B21" s="166"/>
      <c r="C21" s="166"/>
      <c r="D21" s="166"/>
      <c r="E21" s="111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7"/>
      <c r="U21" s="97">
        <f t="shared" si="0"/>
        <v>0</v>
      </c>
      <c r="V21" s="98">
        <f t="shared" si="1"/>
        <v>0</v>
      </c>
      <c r="W21" s="97">
        <f t="shared" si="2"/>
        <v>0</v>
      </c>
      <c r="X21" s="98">
        <f t="shared" si="3"/>
        <v>0</v>
      </c>
    </row>
    <row r="22" spans="1:24" ht="27.95" customHeight="1">
      <c r="A22" s="165" t="s">
        <v>77</v>
      </c>
      <c r="B22" s="166"/>
      <c r="C22" s="166"/>
      <c r="D22" s="166"/>
      <c r="E22" s="111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7"/>
      <c r="U22" s="97">
        <f t="shared" si="0"/>
        <v>0</v>
      </c>
      <c r="V22" s="98">
        <f t="shared" si="1"/>
        <v>0</v>
      </c>
      <c r="W22" s="97">
        <f t="shared" si="2"/>
        <v>0</v>
      </c>
      <c r="X22" s="98">
        <f t="shared" si="3"/>
        <v>0</v>
      </c>
    </row>
    <row r="23" spans="1:24" ht="27.95" customHeight="1">
      <c r="A23" s="165" t="s">
        <v>102</v>
      </c>
      <c r="B23" s="166"/>
      <c r="C23" s="166"/>
      <c r="D23" s="166"/>
      <c r="E23" s="112">
        <f>+E24+E25</f>
        <v>0</v>
      </c>
      <c r="F23" s="60">
        <f>+F24+F25</f>
        <v>0</v>
      </c>
      <c r="G23" s="60">
        <f t="shared" ref="G23:T23" si="5">+G24+G25</f>
        <v>0</v>
      </c>
      <c r="H23" s="60">
        <f t="shared" si="5"/>
        <v>0</v>
      </c>
      <c r="I23" s="60">
        <f t="shared" si="5"/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97">
        <f t="shared" si="0"/>
        <v>0</v>
      </c>
      <c r="V23" s="98">
        <f t="shared" si="1"/>
        <v>0</v>
      </c>
      <c r="W23" s="97">
        <f t="shared" si="2"/>
        <v>0</v>
      </c>
      <c r="X23" s="98">
        <f t="shared" si="3"/>
        <v>0</v>
      </c>
    </row>
    <row r="24" spans="1:24" ht="27.95" customHeight="1">
      <c r="A24" s="192" t="s">
        <v>85</v>
      </c>
      <c r="B24" s="193"/>
      <c r="C24" s="193"/>
      <c r="D24" s="193"/>
      <c r="E24" s="111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7"/>
      <c r="U24" s="97">
        <f t="shared" si="0"/>
        <v>0</v>
      </c>
      <c r="V24" s="98">
        <f t="shared" si="1"/>
        <v>0</v>
      </c>
      <c r="W24" s="97">
        <f t="shared" si="2"/>
        <v>0</v>
      </c>
      <c r="X24" s="98">
        <f t="shared" si="3"/>
        <v>0</v>
      </c>
    </row>
    <row r="25" spans="1:24" ht="27.95" customHeight="1" thickBot="1">
      <c r="A25" s="194" t="s">
        <v>86</v>
      </c>
      <c r="B25" s="195"/>
      <c r="C25" s="195"/>
      <c r="D25" s="195"/>
      <c r="E25" s="113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70"/>
      <c r="U25" s="101">
        <f t="shared" si="0"/>
        <v>0</v>
      </c>
      <c r="V25" s="102">
        <f t="shared" si="1"/>
        <v>0</v>
      </c>
      <c r="W25" s="97">
        <f t="shared" si="2"/>
        <v>0</v>
      </c>
      <c r="X25" s="98">
        <f t="shared" si="3"/>
        <v>0</v>
      </c>
    </row>
    <row r="26" spans="1:24" ht="27.95" customHeight="1" thickBot="1">
      <c r="A26" s="175" t="s">
        <v>68</v>
      </c>
      <c r="B26" s="176"/>
      <c r="C26" s="176"/>
      <c r="D26" s="177"/>
      <c r="E26" s="230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2"/>
    </row>
    <row r="27" spans="1:24" ht="27.95" customHeight="1">
      <c r="A27" s="155" t="s">
        <v>88</v>
      </c>
      <c r="B27" s="156"/>
      <c r="C27" s="156"/>
      <c r="D27" s="157"/>
      <c r="E27" s="106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8"/>
      <c r="U27" s="95">
        <f>E27+I27+M27+Q27</f>
        <v>0</v>
      </c>
      <c r="V27" s="96">
        <f>F27+J27+N27+R27</f>
        <v>0</v>
      </c>
      <c r="W27" s="95">
        <f>G27+K27+O27+S27</f>
        <v>0</v>
      </c>
      <c r="X27" s="96">
        <f>H27+L27+P27+T27</f>
        <v>0</v>
      </c>
    </row>
    <row r="28" spans="1:24" ht="27.95" customHeight="1">
      <c r="A28" s="155" t="s">
        <v>87</v>
      </c>
      <c r="B28" s="156"/>
      <c r="C28" s="156"/>
      <c r="D28" s="157"/>
      <c r="E28" s="111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7"/>
      <c r="U28" s="97">
        <f t="shared" ref="U28:X29" si="6">E28+I28+M28+Q28</f>
        <v>0</v>
      </c>
      <c r="V28" s="98">
        <f t="shared" si="6"/>
        <v>0</v>
      </c>
      <c r="W28" s="97">
        <f t="shared" si="6"/>
        <v>0</v>
      </c>
      <c r="X28" s="98">
        <f t="shared" si="6"/>
        <v>0</v>
      </c>
    </row>
    <row r="29" spans="1:24" ht="27.95" customHeight="1" thickBot="1">
      <c r="A29" s="158" t="s">
        <v>89</v>
      </c>
      <c r="B29" s="159"/>
      <c r="C29" s="159"/>
      <c r="D29" s="160"/>
      <c r="E29" s="113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70"/>
      <c r="U29" s="101">
        <f t="shared" si="6"/>
        <v>0</v>
      </c>
      <c r="V29" s="102">
        <f t="shared" si="6"/>
        <v>0</v>
      </c>
      <c r="W29" s="101">
        <f t="shared" si="6"/>
        <v>0</v>
      </c>
      <c r="X29" s="102">
        <f>H29+L29+P29+T29</f>
        <v>0</v>
      </c>
    </row>
    <row r="30" spans="1:24" ht="20.100000000000001" customHeight="1">
      <c r="A30" s="72" t="s">
        <v>99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ht="20.100000000000001" customHeight="1">
      <c r="A31" s="72" t="s">
        <v>100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ht="20.100000000000001" customHeight="1">
      <c r="A32" s="72" t="s">
        <v>82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</row>
  </sheetData>
  <mergeCells count="47">
    <mergeCell ref="E26:X26"/>
    <mergeCell ref="Q12:T12"/>
    <mergeCell ref="E13:F13"/>
    <mergeCell ref="G13:H13"/>
    <mergeCell ref="M13:N13"/>
    <mergeCell ref="O13:P13"/>
    <mergeCell ref="U13:V13"/>
    <mergeCell ref="W13:X13"/>
    <mergeCell ref="I13:J13"/>
    <mergeCell ref="K13:L13"/>
    <mergeCell ref="E14:F14"/>
    <mergeCell ref="G14:H14"/>
    <mergeCell ref="I14:J14"/>
    <mergeCell ref="K14:L14"/>
    <mergeCell ref="Q14:R14"/>
    <mergeCell ref="W14:X14"/>
    <mergeCell ref="A21:D21"/>
    <mergeCell ref="A6:X6"/>
    <mergeCell ref="M11:P11"/>
    <mergeCell ref="Q11:T11"/>
    <mergeCell ref="M12:P12"/>
    <mergeCell ref="Q13:R13"/>
    <mergeCell ref="S13:T13"/>
    <mergeCell ref="A11:D11"/>
    <mergeCell ref="A22:D22"/>
    <mergeCell ref="M14:N14"/>
    <mergeCell ref="E11:H12"/>
    <mergeCell ref="A3:G4"/>
    <mergeCell ref="A5:X5"/>
    <mergeCell ref="S14:T14"/>
    <mergeCell ref="U14:V14"/>
    <mergeCell ref="A17:D17"/>
    <mergeCell ref="A16:D16"/>
    <mergeCell ref="E16:X16"/>
    <mergeCell ref="O14:P14"/>
    <mergeCell ref="A18:D18"/>
    <mergeCell ref="A14:D15"/>
    <mergeCell ref="I11:L12"/>
    <mergeCell ref="U11:X12"/>
    <mergeCell ref="A19:D19"/>
    <mergeCell ref="A28:D28"/>
    <mergeCell ref="A29:D29"/>
    <mergeCell ref="A23:D23"/>
    <mergeCell ref="A24:D24"/>
    <mergeCell ref="A25:D25"/>
    <mergeCell ref="A26:D26"/>
    <mergeCell ref="A27:D27"/>
  </mergeCells>
  <printOptions horizontalCentered="1" verticalCentered="1"/>
  <pageMargins left="0" right="0" top="0" bottom="0" header="0" footer="0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rightToLeft="1" topLeftCell="A16" zoomScale="80" zoomScaleNormal="80" workbookViewId="0">
      <selection activeCell="C34" sqref="C34"/>
    </sheetView>
  </sheetViews>
  <sheetFormatPr baseColWidth="10" defaultColWidth="11.42578125" defaultRowHeight="15"/>
  <cols>
    <col min="1" max="1" width="53" style="1" customWidth="1"/>
    <col min="2" max="11" width="11.7109375" style="1" customWidth="1"/>
    <col min="12" max="16384" width="11.42578125" style="1"/>
  </cols>
  <sheetData>
    <row r="1" spans="1:11" ht="15" customHeight="1">
      <c r="B1" s="30"/>
      <c r="C1" s="30"/>
      <c r="D1" s="30"/>
    </row>
    <row r="2" spans="1:11" ht="9.75" customHeight="1">
      <c r="B2" s="30"/>
      <c r="C2" s="30"/>
      <c r="D2" s="30"/>
      <c r="E2" s="4"/>
    </row>
    <row r="3" spans="1:11" ht="14.25" customHeight="1">
      <c r="A3" s="5"/>
      <c r="B3" s="5"/>
      <c r="C3" s="4"/>
      <c r="D3" s="4"/>
      <c r="E3" s="4"/>
    </row>
    <row r="4" spans="1:11" ht="14.25" customHeight="1">
      <c r="A4" s="178" t="s">
        <v>42</v>
      </c>
      <c r="B4" s="5"/>
      <c r="C4" s="4"/>
      <c r="D4" s="4"/>
      <c r="E4" s="4"/>
    </row>
    <row r="5" spans="1:11" ht="35.25" customHeight="1">
      <c r="A5" s="178"/>
      <c r="D5" s="40"/>
      <c r="E5" s="40"/>
      <c r="F5" s="40"/>
      <c r="G5" s="39"/>
    </row>
    <row r="6" spans="1:11" ht="25.5" customHeight="1">
      <c r="A6" s="30"/>
      <c r="B6" s="30"/>
      <c r="C6" s="39" t="s">
        <v>12</v>
      </c>
      <c r="D6" s="30"/>
      <c r="E6" s="30"/>
      <c r="F6" s="30"/>
      <c r="G6" s="30"/>
      <c r="H6" s="30"/>
      <c r="I6" s="30"/>
      <c r="J6" s="30"/>
      <c r="K6" s="30"/>
    </row>
    <row r="7" spans="1:11" ht="11.25" customHeight="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ht="25.5" customHeight="1">
      <c r="A8" s="31"/>
      <c r="B8" s="32"/>
      <c r="C8" s="32"/>
      <c r="D8" s="39" t="s">
        <v>43</v>
      </c>
      <c r="E8" s="41"/>
      <c r="F8" s="41" t="s">
        <v>44</v>
      </c>
      <c r="G8" s="41"/>
      <c r="H8" s="31"/>
      <c r="I8" s="31"/>
      <c r="J8" s="31"/>
      <c r="K8" s="31"/>
    </row>
    <row r="9" spans="1:11" ht="19.5" customHeight="1">
      <c r="A9" s="17" t="s">
        <v>106</v>
      </c>
      <c r="B9" s="32"/>
      <c r="C9" s="32"/>
      <c r="D9" s="39"/>
      <c r="E9" s="41"/>
      <c r="F9" s="41"/>
      <c r="G9" s="41"/>
      <c r="H9" s="31"/>
      <c r="I9" s="31"/>
      <c r="J9" s="31"/>
      <c r="K9" s="31"/>
    </row>
    <row r="10" spans="1:11" ht="8.25" customHeight="1" thickBot="1"/>
    <row r="11" spans="1:11" ht="31.5" customHeight="1">
      <c r="A11" s="238" t="s">
        <v>13</v>
      </c>
      <c r="B11" s="241" t="s">
        <v>14</v>
      </c>
      <c r="C11" s="242"/>
      <c r="D11" s="233" t="s">
        <v>15</v>
      </c>
      <c r="E11" s="242"/>
      <c r="F11" s="233" t="s">
        <v>16</v>
      </c>
      <c r="G11" s="242"/>
      <c r="H11" s="233" t="s">
        <v>17</v>
      </c>
      <c r="I11" s="242"/>
      <c r="J11" s="233" t="s">
        <v>18</v>
      </c>
      <c r="K11" s="234"/>
    </row>
    <row r="12" spans="1:11" ht="6.75" customHeight="1">
      <c r="A12" s="239"/>
      <c r="B12" s="243"/>
      <c r="C12" s="244"/>
      <c r="D12" s="235"/>
      <c r="E12" s="244"/>
      <c r="F12" s="235"/>
      <c r="G12" s="244"/>
      <c r="H12" s="235"/>
      <c r="I12" s="244"/>
      <c r="J12" s="235"/>
      <c r="K12" s="236"/>
    </row>
    <row r="13" spans="1:11" ht="20.100000000000001" customHeight="1" thickBot="1">
      <c r="A13" s="240"/>
      <c r="B13" s="50" t="s">
        <v>19</v>
      </c>
      <c r="C13" s="51" t="s">
        <v>20</v>
      </c>
      <c r="D13" s="52" t="s">
        <v>19</v>
      </c>
      <c r="E13" s="52" t="s">
        <v>20</v>
      </c>
      <c r="F13" s="52" t="s">
        <v>19</v>
      </c>
      <c r="G13" s="52" t="s">
        <v>20</v>
      </c>
      <c r="H13" s="52" t="s">
        <v>19</v>
      </c>
      <c r="I13" s="52" t="s">
        <v>20</v>
      </c>
      <c r="J13" s="52" t="s">
        <v>19</v>
      </c>
      <c r="K13" s="53" t="s">
        <v>20</v>
      </c>
    </row>
    <row r="14" spans="1:11" ht="20.100000000000001" customHeight="1">
      <c r="A14" s="114" t="s">
        <v>107</v>
      </c>
      <c r="B14" s="133"/>
      <c r="C14" s="134"/>
      <c r="D14" s="134"/>
      <c r="E14" s="134"/>
      <c r="F14" s="134"/>
      <c r="G14" s="134"/>
      <c r="H14" s="134"/>
      <c r="I14" s="134"/>
      <c r="J14" s="134"/>
      <c r="K14" s="135"/>
    </row>
    <row r="15" spans="1:11" ht="20.100000000000001" customHeight="1">
      <c r="A15" s="114" t="s">
        <v>21</v>
      </c>
      <c r="B15" s="136"/>
      <c r="C15" s="48"/>
      <c r="D15" s="48"/>
      <c r="E15" s="48"/>
      <c r="F15" s="48"/>
      <c r="G15" s="48"/>
      <c r="H15" s="48"/>
      <c r="I15" s="48"/>
      <c r="J15" s="48"/>
      <c r="K15" s="49"/>
    </row>
    <row r="16" spans="1:11" ht="20.100000000000001" customHeight="1">
      <c r="A16" s="44" t="s">
        <v>22</v>
      </c>
      <c r="B16" s="137">
        <f>+B17+B18+B19</f>
        <v>0</v>
      </c>
      <c r="C16" s="34">
        <f>+C17+C18+C19</f>
        <v>0</v>
      </c>
      <c r="D16" s="34">
        <f t="shared" ref="D16:J16" si="0">+D17+D18+D19</f>
        <v>0</v>
      </c>
      <c r="E16" s="34">
        <f t="shared" si="0"/>
        <v>0</v>
      </c>
      <c r="F16" s="34">
        <f t="shared" si="0"/>
        <v>0</v>
      </c>
      <c r="G16" s="34">
        <f t="shared" si="0"/>
        <v>0</v>
      </c>
      <c r="H16" s="34">
        <f t="shared" si="0"/>
        <v>0</v>
      </c>
      <c r="I16" s="34">
        <f t="shared" si="0"/>
        <v>0</v>
      </c>
      <c r="J16" s="34">
        <f t="shared" si="0"/>
        <v>0</v>
      </c>
      <c r="K16" s="37">
        <f>+K17+K18+K19</f>
        <v>0</v>
      </c>
    </row>
    <row r="17" spans="1:11" ht="20.100000000000001" customHeight="1">
      <c r="A17" s="45" t="s">
        <v>23</v>
      </c>
      <c r="B17" s="138"/>
      <c r="C17" s="33"/>
      <c r="D17" s="33"/>
      <c r="E17" s="33"/>
      <c r="F17" s="33"/>
      <c r="G17" s="33"/>
      <c r="H17" s="33"/>
      <c r="I17" s="33"/>
      <c r="J17" s="33"/>
      <c r="K17" s="36"/>
    </row>
    <row r="18" spans="1:11" ht="20.100000000000001" customHeight="1">
      <c r="A18" s="45" t="s">
        <v>24</v>
      </c>
      <c r="B18" s="138"/>
      <c r="C18" s="33"/>
      <c r="D18" s="33"/>
      <c r="E18" s="33"/>
      <c r="F18" s="33"/>
      <c r="G18" s="33"/>
      <c r="H18" s="33"/>
      <c r="I18" s="33"/>
      <c r="J18" s="33"/>
      <c r="K18" s="36"/>
    </row>
    <row r="19" spans="1:11" ht="20.100000000000001" customHeight="1">
      <c r="A19" s="45" t="s">
        <v>25</v>
      </c>
      <c r="B19" s="138"/>
      <c r="C19" s="33"/>
      <c r="D19" s="33"/>
      <c r="E19" s="33"/>
      <c r="F19" s="33"/>
      <c r="G19" s="33"/>
      <c r="H19" s="33"/>
      <c r="I19" s="33"/>
      <c r="J19" s="33"/>
      <c r="K19" s="36"/>
    </row>
    <row r="20" spans="1:11" ht="20.100000000000001" customHeight="1">
      <c r="A20" s="44" t="s">
        <v>26</v>
      </c>
      <c r="B20" s="138"/>
      <c r="C20" s="33"/>
      <c r="D20" s="33"/>
      <c r="E20" s="33"/>
      <c r="F20" s="33"/>
      <c r="G20" s="33"/>
      <c r="H20" s="33"/>
      <c r="I20" s="33"/>
      <c r="J20" s="33"/>
      <c r="K20" s="36"/>
    </row>
    <row r="21" spans="1:11" ht="20.100000000000001" customHeight="1">
      <c r="A21" s="44" t="s">
        <v>27</v>
      </c>
      <c r="B21" s="137">
        <f>+B22+B23</f>
        <v>0</v>
      </c>
      <c r="C21" s="34">
        <f>+C22+C23</f>
        <v>0</v>
      </c>
      <c r="D21" s="34">
        <f t="shared" ref="D21:J21" si="1">+D22+D23</f>
        <v>0</v>
      </c>
      <c r="E21" s="34">
        <f t="shared" si="1"/>
        <v>0</v>
      </c>
      <c r="F21" s="34">
        <f t="shared" si="1"/>
        <v>0</v>
      </c>
      <c r="G21" s="34">
        <f t="shared" si="1"/>
        <v>0</v>
      </c>
      <c r="H21" s="34">
        <f t="shared" si="1"/>
        <v>0</v>
      </c>
      <c r="I21" s="34">
        <f t="shared" si="1"/>
        <v>0</v>
      </c>
      <c r="J21" s="34">
        <f t="shared" si="1"/>
        <v>0</v>
      </c>
      <c r="K21" s="37">
        <f>+K22+K23</f>
        <v>0</v>
      </c>
    </row>
    <row r="22" spans="1:11" ht="20.100000000000001" customHeight="1">
      <c r="A22" s="46" t="s">
        <v>28</v>
      </c>
      <c r="B22" s="138"/>
      <c r="C22" s="35"/>
      <c r="D22" s="33"/>
      <c r="E22" s="33"/>
      <c r="F22" s="33"/>
      <c r="G22" s="33"/>
      <c r="H22" s="33"/>
      <c r="I22" s="33"/>
      <c r="J22" s="33"/>
      <c r="K22" s="36"/>
    </row>
    <row r="23" spans="1:11" ht="20.100000000000001" customHeight="1">
      <c r="A23" s="46" t="s">
        <v>29</v>
      </c>
      <c r="B23" s="138"/>
      <c r="C23" s="33"/>
      <c r="D23" s="33"/>
      <c r="E23" s="33"/>
      <c r="F23" s="33"/>
      <c r="G23" s="33"/>
      <c r="H23" s="33"/>
      <c r="I23" s="33"/>
      <c r="J23" s="33"/>
      <c r="K23" s="36"/>
    </row>
    <row r="24" spans="1:11" ht="20.100000000000001" customHeight="1">
      <c r="A24" s="47" t="s">
        <v>30</v>
      </c>
      <c r="B24" s="138"/>
      <c r="C24" s="33"/>
      <c r="D24" s="33"/>
      <c r="E24" s="33"/>
      <c r="F24" s="33"/>
      <c r="G24" s="33"/>
      <c r="H24" s="33"/>
      <c r="I24" s="33"/>
      <c r="J24" s="33"/>
      <c r="K24" s="36"/>
    </row>
    <row r="25" spans="1:11" ht="20.100000000000001" customHeight="1">
      <c r="A25" s="47" t="s">
        <v>31</v>
      </c>
      <c r="B25" s="138"/>
      <c r="C25" s="33"/>
      <c r="D25" s="33"/>
      <c r="E25" s="33"/>
      <c r="F25" s="33"/>
      <c r="G25" s="33"/>
      <c r="H25" s="33"/>
      <c r="I25" s="33"/>
      <c r="J25" s="33"/>
      <c r="K25" s="36"/>
    </row>
    <row r="26" spans="1:11" ht="20.100000000000001" customHeight="1">
      <c r="A26" s="44" t="s">
        <v>32</v>
      </c>
      <c r="B26" s="139"/>
      <c r="C26" s="33"/>
      <c r="D26" s="33"/>
      <c r="E26" s="33"/>
      <c r="F26" s="33"/>
      <c r="G26" s="33"/>
      <c r="H26" s="33"/>
      <c r="I26" s="33"/>
      <c r="J26" s="33"/>
      <c r="K26" s="36"/>
    </row>
    <row r="27" spans="1:11" ht="25.5" customHeight="1">
      <c r="A27" s="44" t="s">
        <v>33</v>
      </c>
      <c r="B27" s="138"/>
      <c r="C27" s="33"/>
      <c r="D27" s="33"/>
      <c r="E27" s="33"/>
      <c r="F27" s="33"/>
      <c r="G27" s="33"/>
      <c r="H27" s="33"/>
      <c r="I27" s="33"/>
      <c r="J27" s="33"/>
      <c r="K27" s="36"/>
    </row>
    <row r="28" spans="1:11" ht="29.25" customHeight="1">
      <c r="A28" s="47" t="s">
        <v>34</v>
      </c>
      <c r="B28" s="138"/>
      <c r="C28" s="33"/>
      <c r="D28" s="33"/>
      <c r="E28" s="33"/>
      <c r="F28" s="33"/>
      <c r="G28" s="33"/>
      <c r="H28" s="33"/>
      <c r="I28" s="33"/>
      <c r="J28" s="33"/>
      <c r="K28" s="36"/>
    </row>
    <row r="29" spans="1:11" ht="20.100000000000001" customHeight="1">
      <c r="A29" s="47" t="s">
        <v>35</v>
      </c>
      <c r="B29" s="138"/>
      <c r="C29" s="33"/>
      <c r="D29" s="33"/>
      <c r="E29" s="33"/>
      <c r="F29" s="33"/>
      <c r="G29" s="33"/>
      <c r="H29" s="33"/>
      <c r="I29" s="33"/>
      <c r="J29" s="33"/>
      <c r="K29" s="36"/>
    </row>
    <row r="30" spans="1:11" ht="20.100000000000001" customHeight="1">
      <c r="A30" s="44" t="s">
        <v>36</v>
      </c>
      <c r="B30" s="138"/>
      <c r="C30" s="35"/>
      <c r="D30" s="33"/>
      <c r="E30" s="33"/>
      <c r="F30" s="33"/>
      <c r="G30" s="33"/>
      <c r="H30" s="33"/>
      <c r="I30" s="33"/>
      <c r="J30" s="33"/>
      <c r="K30" s="36"/>
    </row>
    <row r="31" spans="1:11" ht="20.100000000000001" customHeight="1">
      <c r="A31" s="47" t="s">
        <v>37</v>
      </c>
      <c r="B31" s="138"/>
      <c r="C31" s="33"/>
      <c r="D31" s="33"/>
      <c r="E31" s="33"/>
      <c r="F31" s="33"/>
      <c r="G31" s="33"/>
      <c r="H31" s="33"/>
      <c r="I31" s="33"/>
      <c r="J31" s="33"/>
      <c r="K31" s="36"/>
    </row>
    <row r="32" spans="1:11" ht="20.100000000000001" customHeight="1" thickBot="1">
      <c r="A32" s="82" t="s">
        <v>38</v>
      </c>
      <c r="B32" s="140"/>
      <c r="C32" s="83"/>
      <c r="D32" s="83"/>
      <c r="E32" s="83"/>
      <c r="F32" s="83"/>
      <c r="G32" s="83"/>
      <c r="H32" s="83"/>
      <c r="I32" s="83"/>
      <c r="J32" s="83"/>
      <c r="K32" s="84"/>
    </row>
    <row r="33" spans="1:11" ht="20.100000000000001" customHeight="1" thickBot="1">
      <c r="A33" s="55" t="s">
        <v>39</v>
      </c>
      <c r="B33" s="21">
        <f>SUM(B14,B15,B16,B20,B21,B24:B32)</f>
        <v>0</v>
      </c>
      <c r="C33" s="43">
        <f>SUM(C14,C15,C16,C20,C21,C24:C32)</f>
        <v>0</v>
      </c>
      <c r="D33" s="43">
        <f t="shared" ref="D33:K33" si="2">SUM(D14,D15,D16,D20,D21,D24:D32)</f>
        <v>0</v>
      </c>
      <c r="E33" s="43">
        <f t="shared" si="2"/>
        <v>0</v>
      </c>
      <c r="F33" s="43">
        <f t="shared" si="2"/>
        <v>0</v>
      </c>
      <c r="G33" s="43">
        <f t="shared" si="2"/>
        <v>0</v>
      </c>
      <c r="H33" s="43">
        <f t="shared" si="2"/>
        <v>0</v>
      </c>
      <c r="I33" s="43">
        <f t="shared" si="2"/>
        <v>0</v>
      </c>
      <c r="J33" s="43">
        <f t="shared" si="2"/>
        <v>0</v>
      </c>
      <c r="K33" s="85">
        <f t="shared" si="2"/>
        <v>0</v>
      </c>
    </row>
    <row r="34" spans="1:11" ht="25.5" customHeight="1" thickBot="1">
      <c r="A34" s="54" t="s">
        <v>40</v>
      </c>
      <c r="B34" s="141"/>
      <c r="C34" s="22"/>
      <c r="D34" s="22"/>
      <c r="E34" s="22"/>
      <c r="F34" s="22"/>
      <c r="G34" s="23"/>
      <c r="H34" s="22"/>
      <c r="I34" s="22"/>
      <c r="J34" s="22"/>
      <c r="K34" s="24"/>
    </row>
    <row r="35" spans="1:11" s="12" customFormat="1" ht="20.100000000000001" customHeight="1" thickBot="1">
      <c r="A35" s="55" t="s">
        <v>41</v>
      </c>
      <c r="B35" s="21">
        <f>SUM(B33:B34)</f>
        <v>0</v>
      </c>
      <c r="C35" s="43">
        <f t="shared" ref="C35:K35" si="3">SUM(C33:C34)</f>
        <v>0</v>
      </c>
      <c r="D35" s="43">
        <f t="shared" si="3"/>
        <v>0</v>
      </c>
      <c r="E35" s="43">
        <f t="shared" si="3"/>
        <v>0</v>
      </c>
      <c r="F35" s="43">
        <f t="shared" si="3"/>
        <v>0</v>
      </c>
      <c r="G35" s="43">
        <f t="shared" si="3"/>
        <v>0</v>
      </c>
      <c r="H35" s="43">
        <f t="shared" si="3"/>
        <v>0</v>
      </c>
      <c r="I35" s="43">
        <f t="shared" si="3"/>
        <v>0</v>
      </c>
      <c r="J35" s="43">
        <f t="shared" si="3"/>
        <v>0</v>
      </c>
      <c r="K35" s="85">
        <f t="shared" si="3"/>
        <v>0</v>
      </c>
    </row>
    <row r="36" spans="1:11" ht="19.5" customHeight="1">
      <c r="A36" s="42" t="s">
        <v>45</v>
      </c>
      <c r="F36" s="237"/>
      <c r="G36" s="237"/>
      <c r="H36" s="237"/>
      <c r="I36" s="237"/>
    </row>
    <row r="37" spans="1:11">
      <c r="A37" s="42" t="s">
        <v>46</v>
      </c>
    </row>
  </sheetData>
  <protectedRanges>
    <protectedRange sqref="G26" name="Plage4_1"/>
  </protectedRanges>
  <mergeCells count="8">
    <mergeCell ref="J11:K12"/>
    <mergeCell ref="F36:I36"/>
    <mergeCell ref="A4:A5"/>
    <mergeCell ref="A11:A13"/>
    <mergeCell ref="B11:C12"/>
    <mergeCell ref="D11:E12"/>
    <mergeCell ref="F11:G12"/>
    <mergeCell ref="H11:I12"/>
  </mergeCells>
  <dataValidations disablePrompts="1" count="1">
    <dataValidation type="decimal" operator="greaterThanOrEqual" allowBlank="1" showInputMessage="1" showErrorMessage="1" errorTitle="Réel positif" error="Veuillez saisir un réel positif." sqref="G26">
      <formula1>0</formula1>
    </dataValidation>
  </dataValidations>
  <printOptions horizontalCentered="1" verticalCentered="1"/>
  <pageMargins left="0" right="0" top="0" bottom="0" header="0" footer="0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22"/>
  <sheetViews>
    <sheetView workbookViewId="0">
      <selection activeCell="B6" sqref="B6:E22"/>
    </sheetView>
  </sheetViews>
  <sheetFormatPr baseColWidth="10" defaultRowHeight="15"/>
  <sheetData>
    <row r="6" spans="2:5">
      <c r="B6" s="245" t="s">
        <v>0</v>
      </c>
      <c r="C6" s="245"/>
      <c r="D6" s="9">
        <v>4430.585</v>
      </c>
      <c r="E6" s="1"/>
    </row>
    <row r="7" spans="2:5">
      <c r="B7" s="245" t="s">
        <v>1</v>
      </c>
      <c r="C7" s="245"/>
      <c r="D7" s="9">
        <v>208486.64799999999</v>
      </c>
      <c r="E7" s="1"/>
    </row>
    <row r="8" spans="2:5">
      <c r="B8" s="245" t="s">
        <v>2</v>
      </c>
      <c r="C8" s="245"/>
      <c r="D8" s="11">
        <f>+D6+D7</f>
        <v>212917.23299999998</v>
      </c>
      <c r="E8" s="1"/>
    </row>
    <row r="9" spans="2:5">
      <c r="B9" s="1"/>
      <c r="C9" s="1"/>
      <c r="D9" s="1"/>
      <c r="E9" s="1"/>
    </row>
    <row r="10" spans="2:5">
      <c r="B10" s="245" t="s">
        <v>3</v>
      </c>
      <c r="C10" s="245"/>
      <c r="D10" s="11">
        <v>8000000</v>
      </c>
      <c r="E10" s="1"/>
    </row>
    <row r="11" spans="2:5">
      <c r="B11" s="245" t="s">
        <v>4</v>
      </c>
      <c r="C11" s="245"/>
      <c r="D11" s="9">
        <v>10383.234</v>
      </c>
      <c r="E11" s="1"/>
    </row>
    <row r="12" spans="2:5">
      <c r="B12" s="245" t="s">
        <v>5</v>
      </c>
      <c r="C12" s="245"/>
      <c r="D12" s="9">
        <v>43755.555</v>
      </c>
      <c r="E12" s="1"/>
    </row>
    <row r="13" spans="2:5">
      <c r="B13" s="1"/>
      <c r="C13" s="1"/>
      <c r="D13" s="9">
        <f>SUM(D11:D12)</f>
        <v>54138.789000000004</v>
      </c>
      <c r="E13" s="1"/>
    </row>
    <row r="14" spans="2:5">
      <c r="B14" s="10" t="s">
        <v>6</v>
      </c>
      <c r="C14" s="1"/>
      <c r="D14" s="11">
        <v>250000</v>
      </c>
      <c r="E14" s="1"/>
    </row>
    <row r="15" spans="2:5">
      <c r="B15" s="1"/>
      <c r="C15" s="1"/>
      <c r="D15" s="1"/>
      <c r="E15" s="1"/>
    </row>
    <row r="16" spans="2:5">
      <c r="B16" s="246" t="s">
        <v>9</v>
      </c>
      <c r="C16" s="246"/>
      <c r="D16" s="9">
        <f>+D10/D8*D6</f>
        <v>166471.6354828827</v>
      </c>
      <c r="E16" s="1" t="s">
        <v>7</v>
      </c>
    </row>
    <row r="17" spans="2:5">
      <c r="B17" s="246"/>
      <c r="C17" s="246"/>
      <c r="D17" s="9">
        <f>+D10/D8*D7</f>
        <v>7833528.3645171179</v>
      </c>
      <c r="E17" s="1" t="s">
        <v>8</v>
      </c>
    </row>
    <row r="18" spans="2:5">
      <c r="B18" s="246" t="s">
        <v>10</v>
      </c>
      <c r="C18" s="246"/>
      <c r="D18" s="9">
        <f>+D13/D8*D6</f>
        <v>1126.5715934865875</v>
      </c>
      <c r="E18" s="1" t="s">
        <v>7</v>
      </c>
    </row>
    <row r="19" spans="2:5">
      <c r="B19" s="246"/>
      <c r="C19" s="246"/>
      <c r="D19" s="9">
        <f>+D13*D7/D8</f>
        <v>53012.217406513424</v>
      </c>
      <c r="E19" s="1" t="s">
        <v>8</v>
      </c>
    </row>
    <row r="20" spans="2:5">
      <c r="B20" s="1"/>
      <c r="C20" s="1"/>
      <c r="D20" s="1"/>
      <c r="E20" s="1"/>
    </row>
    <row r="21" spans="2:5">
      <c r="B21" s="246" t="s">
        <v>11</v>
      </c>
      <c r="C21" s="246"/>
      <c r="D21" s="7">
        <f>+D14/D8*D6</f>
        <v>5202.2386088400845</v>
      </c>
      <c r="E21" s="1" t="s">
        <v>7</v>
      </c>
    </row>
    <row r="22" spans="2:5">
      <c r="B22" s="246"/>
      <c r="C22" s="246"/>
      <c r="D22" s="7">
        <f>+D14/D8*D7</f>
        <v>244797.76139115993</v>
      </c>
      <c r="E22" s="1" t="s">
        <v>8</v>
      </c>
    </row>
  </sheetData>
  <mergeCells count="9">
    <mergeCell ref="B12:C12"/>
    <mergeCell ref="B16:C17"/>
    <mergeCell ref="B18:C19"/>
    <mergeCell ref="B21:C22"/>
    <mergeCell ref="B6:C6"/>
    <mergeCell ref="B7:C7"/>
    <mergeCell ref="B8:C8"/>
    <mergeCell ref="B10:C10"/>
    <mergeCell ref="B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جدول عدد 1-1</vt:lpstr>
      <vt:lpstr>جدول عدد 1-2-أ</vt:lpstr>
      <vt:lpstr>جدول عدد 1-2-ب</vt:lpstr>
      <vt:lpstr>جدول عدد 2</vt:lpstr>
      <vt:lpstr>Feuil2</vt:lpstr>
      <vt:lpstr>'جدول عدد 1-1'!Zone_d_impression</vt:lpstr>
      <vt:lpstr>'جدول عدد 1-2-أ'!Zone_d_impression</vt:lpstr>
      <vt:lpstr>'جدول عدد 1-2-ب'!Zone_d_impression</vt:lpstr>
      <vt:lpstr>'جدول عدد 2'!Zone_d_impression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Haada Abdeli</dc:creator>
  <cp:lastModifiedBy>Mme Abir Boughalmi</cp:lastModifiedBy>
  <cp:lastPrinted>2020-04-03T18:19:06Z</cp:lastPrinted>
  <dcterms:created xsi:type="dcterms:W3CDTF">2014-04-01T08:20:41Z</dcterms:created>
  <dcterms:modified xsi:type="dcterms:W3CDTF">2023-07-31T09:34:44Z</dcterms:modified>
</cp:coreProperties>
</file>